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<sst xmlns="http://schemas.openxmlformats.org/spreadsheetml/2006/main" count="994" uniqueCount="778">
  <si>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</si>
  <si>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</si>
  <si>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</si>
  <si>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</si>
  <si>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</si>
  <si>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</si>
  <si>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</si>
  <si>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</si>
  <si>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</si>
  <si>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</si>
  <si>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</si>
  <si>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</si>
  <si>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</si>
  <si>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</si>
  <si>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</si>
  <si>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</si>
  <si>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</si>
  <si>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</si>
  <si>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</si>
  <si>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</si>
  <si>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</si>
  <si>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</si>
  <si>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</si>
  <si>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</si>
  <si>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</si>
  <si>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</si>
  <si>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</si>
  <si>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</si>
  <si>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</si>
  <si>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</si>
  <si>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</si>
  <si>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</si>
  <si>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</si>
  <si>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</si>
  <si>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</si>
  <si>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</si>
  <si>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</si>
  <si>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</si>
  <si>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</si>
  <si>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</si>
  <si>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</si>
  <si>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</si>
  <si>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</si>
  <si>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</si>
  <si>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</si>
  <si>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</si>
  <si>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</si>
  <si>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</si>
  <si>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</si>
  <si>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</si>
  <si>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</si>
  <si>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</si>
  <si>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</si>
  <si>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</si>
  <si>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</si>
  <si>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</si>
  <si>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</si>
  <si>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</si>
  <si>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</si>
  <si>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</si>
  <si>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</si>
  <si>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</si>
  <si>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</si>
  <si>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</si>
  <si>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</si>
  <si>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</si>
  <si>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</si>
  <si>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</si>
  <si>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</si>
  <si>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</si>
  <si>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</si>
  <si>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</si>
  <si>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</si>
  <si>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</si>
  <si>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</si>
  <si>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</si>
  <si>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</si>
  <si>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</si>
  <si>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</si>
  <si>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</si>
  <si>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</si>
  <si>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</si>
  <si>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</si>
  <si>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</si>
  <si>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</si>
  <si>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</si>
  <si>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</si>
  <si>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</si>
  <si>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</si>
  <si>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</si>
  <si>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</si>
  <si>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</si>
  <si>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</si>
  <si>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</si>
  <si>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</si>
  <si>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</si>
  <si>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</si>
  <si>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</si>
  <si>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</si>
  <si>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</si>
  <si>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</si>
  <si>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</si>
  <si>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</si>
  <si>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</si>
  <si>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</si>
  <si>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</si>
  <si>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</si>
  <si>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</si>
  <si>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</si>
  <si>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</si>
  <si>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</si>
  <si>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</si>
  <si>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</si>
  <si>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</si>
  <si>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</si>
  <si>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</si>
  <si>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</si>
  <si>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</si>
  <si>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</si>
  <si>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</si>
  <si>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</si>
  <si>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</si>
  <si>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</si>
  <si>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</si>
  <si>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</si>
  <si>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</si>
  <si>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</si>
  <si>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</si>
  <si>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</si>
  <si>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</si>
  <si>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</si>
  <si>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</si>
  <si>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</si>
  <si>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</si>
  <si>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</si>
  <si>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</si>
  <si>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</si>
  <si>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</si>
  <si>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</si>
  <si>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</si>
  <si>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</si>
  <si>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</si>
  <si>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</si>
  <si>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</si>
  <si>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</si>
  <si>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</si>
  <si>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</si>
  <si>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</si>
  <si>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</si>
  <si>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</si>
  <si>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</si>
  <si>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</si>
  <si>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</si>
  <si>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</si>
  <si>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</si>
  <si>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</si>
  <si>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</si>
  <si>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</si>
  <si>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</si>
  <si>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</si>
  <si>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</si>
  <si>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</si>
  <si>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</si>
  <si>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</si>
  <si>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</si>
  <si>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</si>
  <si>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</si>
  <si>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</si>
  <si>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</si>
  <si>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</si>
  <si>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</si>
  <si>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</si>
  <si>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</si>
  <si>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</si>
  <si>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</si>
  <si>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</si>
  <si>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</si>
  <si>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</si>
  <si>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</si>
  <si>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</si>
  <si>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</si>
  <si>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</si>
  <si>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</si>
  <si>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</si>
  <si>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</si>
  <si>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</si>
  <si>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</si>
  <si>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</si>
  <si>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</si>
  <si>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</si>
  <si>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</si>
  <si>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</si>
  <si>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</si>
  <si>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</si>
  <si>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</si>
  <si>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</si>
  <si>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</si>
  <si>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</si>
  <si>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</si>
  <si>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</si>
  <si>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</si>
  <si>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</si>
  <si>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</si>
  <si>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</si>
  <si>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</si>
  <si>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</si>
  <si>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</si>
  <si>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</si>
  <si>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</si>
  <si>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</si>
  <si>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</si>
  <si>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</si>
  <si>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</si>
  <si>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</si>
  <si>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</si>
  <si>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</si>
  <si>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</si>
  <si>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</si>
  <si>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</si>
  <si>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</si>
  <si>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</si>
  <si>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</si>
  <si>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</si>
  <si>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</si>
  <si>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</si>
  <si>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</si>
  <si>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</si>
  <si>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</si>
  <si>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</si>
  <si>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</si>
  <si>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</si>
  <si>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</si>
  <si>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</si>
  <si>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</si>
  <si>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</si>
  <si>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</si>
  <si>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</si>
  <si>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</si>
  <si>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</si>
  <si>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</si>
  <si>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</si>
  <si>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</si>
  <si>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</si>
  <si>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</si>
  <si>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</si>
  <si>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</si>
  <si>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</si>
  <si>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</si>
  <si>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</si>
  <si>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</si>
  <si>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</si>
  <si>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</si>
  <si>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</si>
  <si>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</si>
  <si>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</si>
  <si>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</si>
  <si>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</si>
  <si>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</si>
  <si>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</si>
  <si>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</si>
  <si>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</si>
  <si>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</si>
  <si>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</si>
  <si>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</si>
  <si>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</si>
  <si>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</si>
  <si>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</si>
  <si>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</si>
  <si>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</si>
  <si>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</si>
  <si>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</si>
  <si>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</si>
  <si>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</si>
  <si>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</si>
  <si>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</si>
  <si>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</si>
  <si>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</si>
  <si>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</si>
  <si>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</si>
  <si>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</si>
  <si>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</si>
  <si>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</si>
  <si>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</si>
  <si>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</si>
  <si>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</si>
  <si>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</si>
  <si>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</si>
  <si>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</si>
  <si>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</si>
  <si>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</si>
  <si>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</si>
  <si>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</si>
  <si>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</si>
  <si>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</si>
  <si>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</si>
  <si>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</si>
  <si>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</si>
  <si>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</si>
  <si>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</si>
  <si>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</si>
  <si>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</si>
  <si>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</si>
  <si>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</si>
  <si>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</si>
  <si>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</si>
  <si>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</si>
  <si>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</si>
  <si>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</si>
  <si>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</si>
  <si>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</si>
  <si>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</si>
  <si>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</si>
  <si>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</si>
  <si>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</si>
  <si>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</si>
  <si>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</si>
  <si>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</si>
  <si>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</si>
  <si>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</si>
  <si>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</si>
  <si>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</si>
  <si>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</si>
  <si>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</si>
  <si>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</si>
  <si>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</si>
  <si>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</si>
  <si>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</si>
  <si>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</si>
  <si>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</si>
  <si>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</si>
  <si>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</si>
  <si>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</si>
  <si>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</si>
  <si>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</si>
  <si>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</si>
  <si>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</si>
  <si>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</si>
  <si>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</si>
  <si>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</si>
  <si>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</si>
  <si>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</si>
  <si>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</si>
  <si>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</si>
  <si>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</si>
  <si>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</si>
  <si>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</si>
  <si>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</si>
  <si>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</si>
  <si>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</si>
  <si>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</si>
  <si>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</si>
  <si>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</si>
  <si>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</si>
  <si>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</si>
  <si>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</si>
  <si>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</si>
  <si>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</si>
  <si>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</si>
  <si>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</si>
  <si>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</si>
  <si>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</si>
  <si>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</si>
  <si>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</si>
  <si>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</si>
  <si>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</si>
  <si>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</si>
  <si>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</si>
  <si>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</si>
  <si>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</si>
  <si>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</si>
  <si>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</si>
  <si>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</si>
  <si>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</si>
  <si>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</si>
  <si>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</si>
  <si>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</si>
  <si>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</si>
  <si>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</si>
  <si>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</si>
  <si>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</si>
  <si>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</si>
  <si>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</si>
  <si>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</si>
  <si>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</si>
  <si>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</si>
  <si>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</si>
  <si>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</si>
  <si>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</si>
  <si>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</si>
  <si>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</si>
  <si>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</si>
  <si>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</si>
  <si>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</si>
  <si>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</si>
  <si>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</si>
  <si>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</si>
  <si>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</si>
  <si>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</si>
  <si>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</si>
  <si>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</si>
  <si>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</si>
  <si>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</si>
  <si>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</si>
  <si>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</si>
  <si>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</si>
  <si>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</si>
  <si>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</si>
  <si>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</si>
  <si>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</si>
  <si>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</si>
  <si>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</si>
  <si>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</si>
  <si>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</si>
  <si>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</si>
  <si>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</si>
  <si>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</si>
  <si>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</si>
  <si>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</si>
  <si>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</si>
  <si>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</si>
  <si>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</si>
  <si>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</si>
  <si>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</si>
  <si>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</si>
  <si>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</si>
  <si>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</si>
  <si>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</si>
  <si>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</si>
  <si>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</si>
  <si>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</si>
  <si>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</si>
  <si>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</si>
  <si>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</si>
  <si>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</si>
  <si>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</si>
  <si>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</si>
  <si>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</si>
  <si>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</si>
  <si>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</si>
  <si>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</si>
  <si>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</si>
  <si>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</si>
  <si>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</si>
  <si>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</si>
  <si>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</si>
  <si>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</si>
  <si>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</si>
  <si>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</si>
  <si>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</si>
  <si>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</si>
  <si>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</si>
  <si>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</si>
  <si>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</si>
  <si>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</si>
  <si>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</si>
  <si>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</si>
  <si>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</si>
  <si>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</si>
  <si>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</si>
  <si>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</si>
  <si>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</si>
  <si>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</si>
  <si>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</si>
  <si>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</si>
  <si>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</si>
  <si>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</si>
  <si>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</si>
  <si>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</si>
  <si>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</si>
  <si>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</si>
  <si>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</si>
  <si>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</si>
  <si>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</si>
  <si>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</si>
  <si>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</si>
  <si>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</si>
  <si>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</si>
  <si>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</si>
  <si>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</si>
  <si>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</si>
  <si>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</si>
  <si>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</si>
  <si>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</si>
  <si>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</si>
  <si>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</si>
  <si>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</si>
  <si>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</si>
  <si>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</si>
  <si>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</si>
  <si>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</si>
  <si>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</si>
  <si>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</si>
  <si>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</si>
  <si>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</si>
  <si>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</si>
  <si>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</si>
  <si>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</si>
  <si>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</si>
  <si>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</si>
  <si>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</si>
  <si>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</si>
  <si>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</si>
  <si>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</si>
  <si>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</si>
  <si>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</si>
  <si>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</si>
  <si>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</si>
  <si>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</si>
  <si>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</si>
  <si>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</si>
  <si>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</si>
  <si>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</si>
  <si>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</si>
  <si>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</si>
  <si>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</si>
  <si>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</si>
  <si>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</si>
  <si>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</si>
  <si>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</si>
  <si>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</si>
  <si>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</si>
  <si>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</si>
  <si>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</si>
  <si>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</si>
  <si>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</si>
  <si>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</si>
  <si>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</si>
  <si>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</si>
  <si>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</si>
  <si>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</si>
  <si>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</si>
  <si>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</si>
  <si>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</si>
  <si>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</si>
  <si>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</si>
  <si>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</si>
  <si>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</si>
  <si>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</si>
  <si>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</si>
  <si>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</si>
  <si>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</si>
  <si>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</si>
  <si>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</si>
  <si>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</si>
  <si>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</si>
  <si>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</si>
  <si>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</si>
  <si>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</si>
  <si>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</si>
  <si>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</si>
  <si>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</si>
  <si>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</si>
  <si>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</si>
  <si>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</si>
  <si>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</si>
  <si>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</si>
  <si>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</si>
  <si>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</si>
  <si>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</si>
  <si>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</si>
  <si>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</si>
  <si>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</si>
  <si>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</si>
  <si>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</si>
  <si>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</si>
  <si>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</si>
  <si>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</si>
  <si>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</si>
  <si>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</si>
  <si>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</si>
  <si>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</si>
  <si>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</si>
  <si>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</si>
  <si>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</si>
  <si>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</si>
  <si>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</si>
  <si>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</si>
  <si>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</si>
  <si>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</si>
  <si>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</si>
  <si>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</si>
  <si>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</si>
  <si>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</si>
  <si>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</si>
  <si>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</si>
  <si>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</si>
  <si>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</si>
  <si>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</si>
  <si>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</si>
  <si>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</si>
  <si>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</si>
  <si>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</si>
  <si>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</si>
  <si>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</si>
  <si>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</si>
  <si>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</si>
  <si>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</si>
  <si>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</si>
  <si>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</si>
  <si>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</si>
  <si>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</si>
  <si>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</si>
  <si>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</si>
  <si>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</si>
  <si>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</si>
  <si>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</si>
  <si>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</si>
  <si>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</si>
  <si>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</si>
  <si>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</si>
  <si>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</si>
  <si>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</si>
  <si>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</si>
  <si>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</si>
  <si>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</si>
  <si>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</si>
  <si>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</si>
  <si>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</si>
  <si>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</si>
  <si>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</si>
  <si>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</si>
  <si>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</si>
  <si>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</si>
  <si>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</si>
  <si>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</si>
  <si>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</si>
  <si>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</si>
  <si>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</si>
  <si>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</si>
  <si>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</si>
  <si>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</si>
  <si>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</si>
  <si>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</si>
  <si>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</si>
  <si>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</si>
  <si>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</si>
  <si>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</si>
  <si>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</si>
  <si>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</si>
  <si>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</si>
  <si>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</si>
  <si>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</si>
  <si>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</si>
  <si>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</si>
  <si>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</si>
  <si>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</si>
  <si>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</si>
  <si>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</si>
  <si>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</si>
  <si>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</si>
  <si>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</si>
  <si>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</si>
  <si>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</si>
  <si>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</si>
  <si>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</si>
  <si>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</si>
  <si>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</si>
  <si>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</si>
  <si>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</si>
  <si>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</si>
  <si>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</si>
  <si>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</si>
  <si>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</si>
  <si>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</si>
  <si>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</si>
  <si>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</si>
  <si>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</si>
  <si>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</si>
  <si>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</si>
  <si>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</si>
  <si>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</si>
  <si>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</si>
  <si>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</si>
  <si>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</si>
  <si>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</si>
  <si>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</si>
  <si>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</si>
  <si>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</si>
  <si>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Rado Pišot</t>
  </si>
  <si>
    <t>P6-0279</t>
  </si>
  <si>
    <t>raziskovalni projekti</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</si>
  <si>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</si>
  <si>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</si>
  <si>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</si>
  <si>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</si>
  <si>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</si>
  <si>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</si>
  <si>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</si>
  <si>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</si>
  <si>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</si>
  <si>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</si>
  <si>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</si>
  <si>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</si>
  <si>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</si>
  <si>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</si>
  <si>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</si>
  <si>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</si>
  <si>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</si>
  <si>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</si>
  <si>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</si>
  <si>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</si>
  <si>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</si>
  <si>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</si>
  <si>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</si>
  <si>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</si>
  <si>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</si>
  <si>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</si>
  <si>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</si>
  <si>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</si>
  <si>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</si>
  <si>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</si>
  <si>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</si>
  <si>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</si>
  <si>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</si>
  <si>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</si>
  <si>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</si>
  <si>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</si>
  <si>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</si>
  <si>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Performance analysis system</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</si>
  <si>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</si>
  <si>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Tekočinski kromatograf HP 1200 II</t>
  </si>
  <si>
    <t>HPLC with Binary pump</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</si>
  <si>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</si>
  <si>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</si>
  <si>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</si>
  <si>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</si>
  <si>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</si>
  <si>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</si>
  <si>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Matej Kleva</t>
  </si>
  <si>
    <t>The equipment is used to assess the athlete's physical performance in terms of endurance, speed and agility, as well as to assess body composition.</t>
  </si>
  <si>
    <t>https://www.zrs-kp.si/index.php/research/infra-program/</t>
  </si>
  <si>
    <t>SMIP platforma za digitalizacijo raziskovanja</t>
  </si>
  <si>
    <t>Oprema je fiksno nameščena v strežniškem sistemskem ZRS Koper in je v uporabi brez prekinitev</t>
  </si>
  <si>
    <t>The equipment is permanently installed on the servers of SRC Koper and is in the conitunous use</t>
  </si>
  <si>
    <t>Sklop informacijskih orodij in gradnikov s katerimi vzpostavljamo namenske aplikacije za beleženje in sprotno obdelavo podatkov prejetih v realnem času, nadzoru, upravljanju in integraciji različnih krmilnih naprav v skupen ekosistem interneta stvari. Omogoča povezovanje večjega števila pametnih naprav, uporabnikov in aplikacij v oblaku.</t>
  </si>
  <si>
    <t>A set of information tools and widgets that we use to create dedicated applications for recording and processing of data in real time. It is designed for controlling, managing and integrating different devices (M2M - machine to machine) into a common ecosystem of the Internet of Things. It allows you to connect more smart devices, users and applications in the cloud.</t>
  </si>
  <si>
    <t>MPA II is a powerful tool for developing sophisticated calibration methods for laboratory or process requirements and an easy tool for routine use in QA / QC. The modular technology allows individual configuration for each analytical task.</t>
  </si>
  <si>
    <t>SMIP (Smart Information Platform) platform for digital research</t>
  </si>
  <si>
    <t>Naloge državnega pomena</t>
  </si>
  <si>
    <t>TRG</t>
  </si>
  <si>
    <t>COSMED Quark CPET</t>
  </si>
  <si>
    <t>Quark CPET je najsodobnejša aparatura za analizo izmenjave plina (VO2, VCO2) bodisi med testiranjem vadbe ali protokolom mirovanja, nameščena na tako imenovanem metaboličnem vozičku. Visokokakovostne komponente in izjemno hitri analizatorji zagotavljajo natančnost, zanesljivost in realno analizo izmenjave pljučnih plinov, tudi pri vadbah z visoko intenzivnostjo.</t>
  </si>
  <si>
    <t>Quark CPET is a state-of-the-art apparatus for gas exchange analysis (VO2, VCO2) during either exercise testing or resting protocol, mounted on a so-called metabolic cart. High-quality components and ultra-fast analysers ensure accuracy, reliability and realistic analysis of lung gas exchange, even during high-intensity exercise.</t>
  </si>
  <si>
    <t>Uroš Marušič</t>
  </si>
  <si>
    <t>Oprema laboratorija SloMoBIL</t>
  </si>
  <si>
    <t>Paket 19</t>
  </si>
  <si>
    <t>SloMoBIL (Slovenian Mobile Brain/Body Imaging lab) laboratory</t>
  </si>
  <si>
    <t>SloMoBIL sestavljajo moduli: 
Modul 1: Sistem merjenja elektrokortikalne aktivnosti možganov med gibanjem (Brezžična EEG oprema – mobilna elektroencefalografija za merjenje električne aktivnosti možganov CGX mobile 128 kanalov); 
Modul 2: Sistem navidezne resničnosti in exergaming orodja za potrebe treninga in Rehabilitacije (Oprema za zajem kinematike gibanja celotnega telesa v realnem času ter sistem navidezne resničnosti VR VIVE Pro Eye Arena (HTC VIVE) z dodatnimi senzorji za zajem gibanja);
Modul 3: Sistem merjenja nevromišične učinkovitosti (oprema za merjenje elektromiografije visoke ločljivosti (hdEMG) 2x32 elektrod z električnim stimulatorjem ter 16-kanalno sinhronizacijsko enoto PowerLab 16/35 s programsko opremo LabChart).</t>
  </si>
  <si>
    <t>SloMoBIL consists of modules: 
Module 1: System for measuring electrocortical activity of the brain during movement (Wireless EEG equipment - mobile electroencephalography for measuring electrical activity of the brain CGX mobile 128 channels); 
Module 2: Virtual reality system and exergaming tools for training and rehabilitation (Equipment for capturing kinematics of whole body movement in real time and VR VIVE Pro Eye Arena (HTC VIVE) virtual reality system with additional sensors for motion capture);
Module 3: Neuromuscular Performance Measurement System (High-Definition Electromyography (hdEMG) 2x32 electrodes with electrical stimulator and 16-channel PowerLab 16/35 synchronisation unit with LabChart software).</t>
  </si>
  <si>
    <t>Plinski kromatograf s FID detektorjem, avtomatskim injektorjem in avtomatskim podajalnikom vzorcev</t>
  </si>
  <si>
    <t>Gas Chromatograph (GC) with flame-ionization detection (FID), automatic injector and automatic sample feeder</t>
  </si>
  <si>
    <t>Osrednje raziskave na plinskem kromatografu s FID detektorjem potekajo na področju novih metod določevanja vsebnosti stigmastadienov, maščobnokislinske sestave in trans izomerov, vsebnosti sterolov, sterolne sestave in triterpenskih dialkoholov kot tudi odstotnega deleža 2‐gliceril mono palmitata. Z določevanjem vsebnosti stigmastadienov in trans izomerov maščobnokislinske sestave lahko ugotovimo primešanost rafiniranega oljčnega olja k deviškemu, razvoj ostalih metod pa temelji na ugotavljanju primešanosti olj, neoljčnega izvora.</t>
  </si>
  <si>
    <t>The main research on the FID gas chromatograph is in the field of new methods for the determination of stigmastadiene content, fatty acid composition and trans isomers, sterol content, sterol composition and triterpene dialcohols as well as the percentage of 2-glyceryl mono palmitate. The determination of stigmastadienes and trans isomers of the fatty acid composition can be used to determine the admixture of refined olive oil with virgin olive oil, while the development of other methods is based on the determination of the admixture of oils of non-olive origin.</t>
  </si>
  <si>
    <t>Oprema za hitro spremljanje parametrov kakovosti oljk in oljčnega olja (DS NIR spektrometer)</t>
  </si>
  <si>
    <t xml:space="preserve">NIR analizator olja (Laboratorijski XDS-NIR SPEKTROMETER) je namenjen razvoju novih metod na področju ugotavljanja pristnosti oljčnega olja kot tudi uporabi pri že validiranih metodah za hitrejše in cenejše določevanje kakovosti oljčnega olja. Poleg kakovostnih parametrov je potrebno za ugotavljanje pristnosti določiti veliko število parametrov kot so določevanje metilnih estrov maščobnih kislin; določevanje trans-nenasičenih maščobnih kislin, določevanje vsebnosti tokoferolov in tokotrienolov, določevanje stigmastadienov, določevanje vsebnosti voskov, določevanje razlike med dejansko in teoretsko vsebnostjo triacilglicerolov z ECN 42; določevanje sestave in vsebnosti sterolov; določevanje vsebnosti alifatskih alkoholov, določevanje 2-glicerilmonopalmitata in alkilestrov. </t>
  </si>
  <si>
    <t>Near-infrared spectrometer for rapid monitoring of olive and olive oil quality parameters (DS NIR spectrometer)</t>
  </si>
  <si>
    <t>The NIR oil analyser (Laboratory XDS-NIR SPECTROMETER) is designed for the development of new methods in the field of olive oil authentication as well as for the application of already validated methods for faster and cheaper determination of olive oil quality. In addition to quality parameters, a large number of parameters need to be determined for authentication, such as the determination of fatty acid methyl esters; the determination of trans-unsaturated fatty acids, the determination of tocopherols and tocotrienols, determination of stigmastadienes, determination of wax content, determination of the difference between the actual and theoretical triacylglycerol content by ECN 42; determination of sterol composition and content; determination of aliphatic alcohols, determination of 2-glyceryl monopalmitate and alkyl esters.</t>
  </si>
  <si>
    <t>Merilnik telesne sestave DXA (Dual energy X-rAy) Lunar Prodigy Pro Densitometer</t>
  </si>
  <si>
    <t>Dual-energy X-ray absorptiometry (DXA) Lunar Prodigy Pro Densitometer</t>
  </si>
  <si>
    <t>DXA naprave predstavljajo zlati standard merjenja telesne sestave (Dual-energy X-ray Absorptiometry), ki delujejo na osnovi rentgenskih žarkov z dvojno energijo. V Laboratoriju IKARUS uporabljamo visoko ločljivo napravo Lunar Prodigy Pro – P11 Full size z nameščenimi dodatnimi programskimi opcijami ‘Advanced Body Comp’ ter ‘Sarcopenia’. Naprava je primerna za spremljanje sestave celega telesa.</t>
  </si>
  <si>
    <t>DXA devices are the gold standard for body composition measurements (Dual-energy X-ray Absorptiometry), based on dual-energy X-rays. At Laboratory IKARUS we use the high-resolution Lunar Prodigy Pro - P11 Full size with the additional software options 'Advanced Body Comp' and 'Sarcopenia' installed. The device is suitable for monitoring whole body composition.</t>
  </si>
  <si>
    <t>Projekt TwinBrain</t>
  </si>
  <si>
    <t>The system is designed to measure functional and lateral asymmetries in muscle contraction velocity and tone</t>
  </si>
  <si>
    <t>Boštjan Šimunič</t>
  </si>
  <si>
    <t>Podatkovni center CBZKD</t>
  </si>
  <si>
    <t>Data center CBZKD</t>
  </si>
  <si>
    <t>Podatkovni center CBZKD je sklop raziskovalne opreme za nadgradnjo obstoječe strežniške infrastrukture in je prvenstveno namenjena vzpostavitvi in povezavi novega dokumentacijskega centra, ki bo deloval v sklopu infrastrukturne organizacijske enote Center za beneško zgodovino in kulturno dediščino (CBZKD) z informacijsko infrastrukturo na sedežu ZRS Koper.</t>
  </si>
  <si>
    <t>The CBZKD Data Centre is a set of research equipment for the upgrade of the existing server infrastructure and is primarily intended for the establishment and connection of the new documentation centre, which will operate within the Centre for Venetian History and Cultural Heritage (CBZKD) infrastructure organisational unit, with the information infrastructure at the ZRS Koper headquarters.</t>
  </si>
  <si>
    <t>Paket 20</t>
  </si>
  <si>
    <t>MC-DAQ-16 kanalni</t>
  </si>
  <si>
    <t>Oprema omogoča večkanalno (do 16) merjenje mišične mehanske aktivnosti, na osnovi zajema odebelitve trebuha mišice in vibracij mišičnih vlaken ob krčenju. Lahko se uporablja tudi za merjenje premikov tetiv. Oprema omogoča merjenje v izometričnih in dinamičnih kontrakcijah in s tem merjenje medmišične sinhronizacije, potenciacije in utrujenosti. Sistem izloča analogne signale, ki jih zajemamo preko kontrolerjev (A/D) v računalnik.</t>
  </si>
  <si>
    <t>The equipment provides multi-channel (up to 16) measurement of muscle mechanical activity, based on the thickening of the muscle belly and the vibration of the muscle fibres during contraction. It can also be used to measure tendon movements. The equipment allows measurement in isometric and dynamic contractions, thus measuring intermuscular synchronisation, potentiation and fatigue. The system outputs analogue signals which are captured via controllers (A/D) to a computer.</t>
  </si>
  <si>
    <t>Oprema je fiksno nameščena v sistemskem prostoru ZRS Koper ter v dislocirani enoti in je v uporabi brez prekinitev</t>
  </si>
  <si>
    <t>The equipment is permanently installed in the premises of the ZRS Koper and  in the detached unit, and is in the conitunous use</t>
  </si>
  <si>
    <t>P6-0434</t>
  </si>
  <si>
    <t>Nadja Furlan Štante</t>
  </si>
  <si>
    <t>Vasilij Valenčič</t>
  </si>
  <si>
    <t>MESEČNO POROČILO - ZA MESEC MAJ 2023</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</si>
</sst>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thin"/>
      <right style="thin"/>
      <top>
        <color indexed="63"/>
      </top>
      <bottom>
        <color indexed="63"/>
      </botto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style="medium"/>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83">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0" fontId="0" fillId="0" borderId="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pplyProtection="1">
      <alignment horizontal="center" wrapText="1"/>
      <protection locked="0"/>
    </xf>
    <xf numFmtId="0" fontId="0" fillId="0" borderId="0" xfId="0" applyNumberFormat="1" applyFill="1" applyBorder="1" applyAlignment="1" applyProtection="1">
      <alignment wrapText="1"/>
      <protection locked="0"/>
    </xf>
    <xf numFmtId="0" fontId="0" fillId="0" borderId="0" xfId="0" applyNumberFormat="1" applyBorder="1" applyAlignment="1" applyProtection="1">
      <alignment wrapText="1"/>
      <protection locked="0"/>
    </xf>
    <xf numFmtId="0" fontId="0" fillId="0" borderId="0" xfId="0" applyFont="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182" fontId="0" fillId="35" borderId="11" xfId="0" applyNumberFormat="1" applyFill="1" applyBorder="1" applyAlignment="1" applyProtection="1">
      <alignment horizontal="center" vertical="center" wrapText="1"/>
      <protection locked="0"/>
    </xf>
    <xf numFmtId="0" fontId="0" fillId="36" borderId="11" xfId="0" applyNumberFormat="1" applyFill="1" applyBorder="1" applyAlignment="1" applyProtection="1">
      <alignment horizontal="center" vertical="center" wrapText="1"/>
      <protection locked="0"/>
    </xf>
    <xf numFmtId="2" fontId="0" fillId="36" borderId="11" xfId="0" applyNumberFormat="1" applyFill="1" applyBorder="1" applyAlignment="1" applyProtection="1">
      <alignment horizontal="center" vertical="center" wrapText="1"/>
      <protection locked="0"/>
    </xf>
    <xf numFmtId="0" fontId="0" fillId="0" borderId="25" xfId="0" applyNumberFormat="1" applyBorder="1" applyAlignment="1" applyProtection="1">
      <alignment horizontal="center" vertical="center" wrapText="1"/>
      <protection locked="0"/>
    </xf>
    <xf numFmtId="0" fontId="9" fillId="34" borderId="24" xfId="0" applyNumberFormat="1" applyFont="1" applyFill="1" applyBorder="1" applyAlignment="1">
      <alignment vertical="center" wrapText="1"/>
    </xf>
    <xf numFmtId="0" fontId="0" fillId="0" borderId="18" xfId="0" applyNumberFormat="1" applyBorder="1" applyAlignment="1" applyProtection="1">
      <alignment horizontal="center" vertical="center" wrapText="1"/>
      <protection locked="0"/>
    </xf>
    <xf numFmtId="0" fontId="9" fillId="34" borderId="25" xfId="0" applyNumberFormat="1" applyFont="1" applyFill="1" applyBorder="1" applyAlignment="1">
      <alignment vertical="center" wrapText="1"/>
    </xf>
    <xf numFmtId="0" fontId="0" fillId="0" borderId="21"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wrapText="1"/>
      <protection locked="0"/>
    </xf>
    <xf numFmtId="0" fontId="0" fillId="0" borderId="26" xfId="0" applyNumberFormat="1" applyBorder="1" applyAlignment="1" applyProtection="1">
      <alignment horizontal="center" vertical="center" wrapText="1"/>
      <protection locked="0"/>
    </xf>
    <xf numFmtId="0" fontId="0" fillId="0" borderId="26" xfId="0" applyNumberFormat="1" applyFill="1" applyBorder="1" applyAlignment="1" applyProtection="1">
      <alignment horizontal="center" vertical="center" wrapText="1"/>
      <protection locked="0"/>
    </xf>
    <xf numFmtId="0" fontId="0" fillId="0" borderId="15" xfId="0" applyNumberFormat="1" applyFill="1" applyBorder="1" applyAlignment="1" applyProtection="1">
      <alignment horizontal="center" vertical="center" wrapText="1"/>
      <protection locked="0"/>
    </xf>
    <xf numFmtId="0" fontId="0" fillId="0" borderId="17" xfId="0" applyNumberFormat="1" applyFill="1" applyBorder="1" applyAlignment="1" applyProtection="1">
      <alignment horizontal="center" vertical="center" wrapText="1"/>
      <protection locked="0"/>
    </xf>
    <xf numFmtId="0" fontId="0" fillId="0" borderId="0" xfId="0" applyNumberFormat="1" applyBorder="1" applyAlignment="1" applyProtection="1">
      <alignment vertical="center" wrapText="1"/>
      <protection locked="0"/>
    </xf>
    <xf numFmtId="0" fontId="0" fillId="0" borderId="0" xfId="0" applyNumberFormat="1" applyAlignment="1" applyProtection="1">
      <alignment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0" fontId="0" fillId="0" borderId="16" xfId="0" applyNumberFormat="1" applyFont="1" applyBorder="1" applyAlignment="1" applyProtection="1">
      <alignment horizontal="center" vertical="center" wrapText="1"/>
      <protection locked="0"/>
    </xf>
    <xf numFmtId="0" fontId="0" fillId="0" borderId="24" xfId="0" applyNumberFormat="1" applyBorder="1" applyAlignment="1" applyProtection="1">
      <alignment horizontal="center" vertical="center" wrapText="1"/>
      <protection locked="0"/>
    </xf>
    <xf numFmtId="0" fontId="0" fillId="0" borderId="15" xfId="0" applyNumberFormat="1" applyBorder="1" applyAlignment="1" applyProtection="1">
      <alignment horizontal="center" vertical="center" wrapText="1"/>
      <protection locked="0"/>
    </xf>
    <xf numFmtId="0" fontId="0" fillId="0" borderId="17" xfId="0" applyNumberFormat="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right" wrapText="1"/>
      <protection locked="0"/>
    </xf>
    <xf numFmtId="0" fontId="0" fillId="0" borderId="11" xfId="0" applyNumberFormat="1" applyFont="1" applyBorder="1" applyAlignment="1" applyProtection="1">
      <alignment horizontal="center" wrapText="1"/>
      <protection locked="0"/>
    </xf>
    <xf numFmtId="0" fontId="0" fillId="0" borderId="11" xfId="0" applyNumberFormat="1" applyBorder="1" applyAlignment="1" applyProtection="1">
      <alignment horizont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9" fillId="4" borderId="27"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27"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2" borderId="27"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8"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7" borderId="29" xfId="0" applyNumberFormat="1" applyFont="1" applyFill="1" applyBorder="1" applyAlignment="1" applyProtection="1">
      <alignment horizontal="center" vertical="center" wrapText="1"/>
      <protection locked="0"/>
    </xf>
    <xf numFmtId="0" fontId="7" fillId="37" borderId="30" xfId="0" applyNumberFormat="1" applyFont="1" applyFill="1" applyBorder="1" applyAlignment="1" applyProtection="1">
      <alignment horizontal="center" vertical="center" wrapText="1"/>
      <protection locked="0"/>
    </xf>
    <xf numFmtId="0" fontId="7" fillId="37" borderId="31" xfId="0" applyNumberFormat="1" applyFont="1" applyFill="1" applyBorder="1" applyAlignment="1" applyProtection="1">
      <alignment horizontal="center" vertical="center" wrapText="1"/>
      <protection locked="0"/>
    </xf>
    <xf numFmtId="0" fontId="10" fillId="34" borderId="32"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10" fillId="34" borderId="0" xfId="0" applyNumberFormat="1" applyFont="1" applyFill="1" applyBorder="1" applyAlignment="1">
      <alignment horizontal="left" vertical="center" wrapText="1"/>
    </xf>
    <xf numFmtId="0" fontId="10" fillId="34" borderId="12" xfId="0" applyNumberFormat="1" applyFont="1" applyFill="1" applyBorder="1" applyAlignment="1">
      <alignment horizontal="left" vertical="center" wrapText="1"/>
    </xf>
    <xf numFmtId="0" fontId="7" fillId="37" borderId="28" xfId="0" applyNumberFormat="1" applyFont="1" applyFill="1" applyBorder="1" applyAlignment="1" applyProtection="1">
      <alignment horizontal="center" vertical="center" wrapText="1"/>
      <protection locked="0"/>
    </xf>
    <xf numFmtId="0" fontId="7" fillId="37" borderId="23" xfId="0" applyNumberFormat="1" applyFont="1" applyFill="1" applyBorder="1" applyAlignment="1" applyProtection="1">
      <alignment horizontal="center" vertical="center" wrapText="1"/>
      <protection locked="0"/>
    </xf>
    <xf numFmtId="0" fontId="7" fillId="37" borderId="33" xfId="0" applyNumberFormat="1" applyFont="1" applyFill="1" applyBorder="1" applyAlignment="1" applyProtection="1">
      <alignment horizontal="center" vertical="center" wrapText="1"/>
      <protection locked="0"/>
    </xf>
    <xf numFmtId="0" fontId="7" fillId="37" borderId="34" xfId="0" applyNumberFormat="1" applyFont="1" applyFill="1" applyBorder="1" applyAlignment="1" applyProtection="1">
      <alignment horizontal="center" vertical="center" wrapText="1"/>
      <protection locked="0"/>
    </xf>
    <xf numFmtId="0" fontId="7" fillId="37" borderId="35" xfId="0" applyNumberFormat="1" applyFont="1" applyFill="1" applyBorder="1" applyAlignment="1" applyProtection="1">
      <alignment horizontal="center" vertical="center" wrapText="1"/>
      <protection locked="0"/>
    </xf>
    <xf numFmtId="0" fontId="7" fillId="32" borderId="16" xfId="0" applyNumberFormat="1" applyFont="1" applyFill="1" applyBorder="1" applyAlignment="1" applyProtection="1">
      <alignment horizontal="center" vertical="center" wrapText="1"/>
      <protection locked="0"/>
    </xf>
    <xf numFmtId="0" fontId="9" fillId="32" borderId="24" xfId="0" applyNumberFormat="1" applyFont="1" applyFill="1" applyBorder="1" applyAlignment="1">
      <alignment horizontal="center" vertical="center" wrapText="1"/>
    </xf>
    <xf numFmtId="0" fontId="9" fillId="32" borderId="32" xfId="0" applyNumberFormat="1" applyFont="1" applyFill="1" applyBorder="1" applyAlignment="1">
      <alignment horizontal="center" vertical="center" wrapText="1"/>
    </xf>
    <xf numFmtId="0" fontId="9" fillId="4" borderId="18" xfId="0" applyNumberFormat="1" applyFont="1" applyFill="1" applyBorder="1" applyAlignment="1" applyProtection="1">
      <alignment horizontal="left" vertical="center" wrapText="1"/>
      <protection locked="0"/>
    </xf>
    <xf numFmtId="0" fontId="9" fillId="4" borderId="28"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9" fillId="32" borderId="18" xfId="0" applyNumberFormat="1" applyFont="1" applyFill="1" applyBorder="1" applyAlignment="1">
      <alignment horizontal="center" vertical="center" wrapText="1"/>
    </xf>
    <xf numFmtId="0" fontId="9" fillId="32" borderId="2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32" xfId="0" applyNumberFormat="1" applyFont="1" applyFill="1" applyBorder="1" applyAlignment="1" applyProtection="1">
      <alignment horizontal="center" vertical="center" wrapText="1"/>
      <protection locked="0"/>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6"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hyperlink" Target="https://www.zrs-kp.si/index.php/research/infra-program/" TargetMode="External" /><Relationship Id="rId12" Type="http://schemas.openxmlformats.org/officeDocument/2006/relationships/hyperlink" Target="https://www.zrs-kp.si/index.php/research/infra-program/" TargetMode="External" /><Relationship Id="rId13" Type="http://schemas.openxmlformats.org/officeDocument/2006/relationships/hyperlink" Target="http://www.zrs-kp.si/index.php/research/infra-program/" TargetMode="External" /><Relationship Id="rId1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U35"/>
  <sheetViews>
    <sheetView showGridLines="0" tabSelected="1" zoomScale="80" zoomScaleNormal="80" zoomScaleSheetLayoutView="75" zoomScalePageLayoutView="0" workbookViewId="0" topLeftCell="B1">
      <pane ySplit="9" topLeftCell="A26" activePane="bottomLeft" state="frozen"/>
      <selection pane="topLeft" activeCell="A1" sqref="A1"/>
      <selection pane="bottomLeft" activeCell="AE26" sqref="AE26"/>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hidden="1" customWidth="1"/>
    <col min="8" max="9" width="14.7109375" style="9" hidden="1" customWidth="1"/>
    <col min="10" max="10" width="24.00390625" style="9" hidden="1" customWidth="1"/>
    <col min="11" max="11" width="23.140625" style="9" hidden="1" customWidth="1"/>
    <col min="12" max="12" width="24.140625" style="9" hidden="1" customWidth="1"/>
    <col min="13" max="13" width="23.57421875" style="9" hidden="1"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72" width="9.140625" style="106" customWidth="1"/>
    <col min="73" max="16384" width="9.140625" style="10" customWidth="1"/>
  </cols>
  <sheetData>
    <row r="1" spans="1:72"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c r="AZ1" s="102"/>
      <c r="BA1" s="102"/>
      <c r="BB1" s="102"/>
      <c r="BC1" s="102"/>
      <c r="BD1" s="102"/>
      <c r="BE1" s="102"/>
      <c r="BF1" s="102"/>
      <c r="BG1" s="102"/>
      <c r="BH1" s="102"/>
      <c r="BI1" s="102"/>
      <c r="BJ1" s="102"/>
      <c r="BK1" s="102"/>
      <c r="BL1" s="102"/>
      <c r="BM1" s="102"/>
      <c r="BN1" s="102"/>
      <c r="BO1" s="102"/>
      <c r="BP1" s="102"/>
      <c r="BQ1" s="102"/>
      <c r="BR1" s="102"/>
      <c r="BS1" s="102"/>
      <c r="BT1" s="102"/>
    </row>
    <row r="2" spans="1:72" s="26" customFormat="1" ht="12.75">
      <c r="A2" s="27"/>
      <c r="B2" s="17"/>
      <c r="C2" s="17"/>
      <c r="D2" s="17"/>
      <c r="E2" s="17"/>
      <c r="F2" s="28"/>
      <c r="G2" s="17"/>
      <c r="H2" s="17"/>
      <c r="I2" s="22"/>
      <c r="J2" s="17"/>
      <c r="K2" s="22"/>
      <c r="L2" s="17"/>
      <c r="M2" s="29"/>
      <c r="N2" s="19"/>
      <c r="O2" s="20"/>
      <c r="P2" s="20"/>
      <c r="Q2" s="20"/>
      <c r="R2" s="20"/>
      <c r="S2" s="21"/>
      <c r="T2" s="20"/>
      <c r="U2" s="20"/>
      <c r="V2" s="22"/>
      <c r="W2" s="145"/>
      <c r="X2" s="145"/>
      <c r="Y2" s="145"/>
      <c r="Z2" s="145"/>
      <c r="AA2" s="145"/>
      <c r="AB2" s="145"/>
      <c r="AC2" s="145"/>
      <c r="AD2" s="23"/>
      <c r="AE2" s="24"/>
      <c r="AF2" s="24"/>
      <c r="AG2" s="23"/>
      <c r="AH2" s="24"/>
      <c r="AI2" s="24"/>
      <c r="AJ2" s="23"/>
      <c r="AK2" s="24"/>
      <c r="AL2" s="24"/>
      <c r="AM2" s="24"/>
      <c r="AN2" s="24"/>
      <c r="AO2" s="24"/>
      <c r="AP2" s="24"/>
      <c r="AQ2" s="24"/>
      <c r="AR2" s="24"/>
      <c r="AS2" s="24"/>
      <c r="AT2" s="25"/>
      <c r="AU2" s="25"/>
      <c r="AV2" s="25"/>
      <c r="AW2" s="25"/>
      <c r="AX2" s="25"/>
      <c r="AY2" s="25"/>
      <c r="AZ2" s="102"/>
      <c r="BA2" s="102"/>
      <c r="BB2" s="102"/>
      <c r="BC2" s="102"/>
      <c r="BD2" s="102"/>
      <c r="BE2" s="102"/>
      <c r="BF2" s="102"/>
      <c r="BG2" s="102"/>
      <c r="BH2" s="102"/>
      <c r="BI2" s="102"/>
      <c r="BJ2" s="102"/>
      <c r="BK2" s="102"/>
      <c r="BL2" s="102"/>
      <c r="BM2" s="102"/>
      <c r="BN2" s="102"/>
      <c r="BO2" s="102"/>
      <c r="BP2" s="102"/>
      <c r="BQ2" s="102"/>
      <c r="BR2" s="102"/>
      <c r="BS2" s="102"/>
      <c r="BT2" s="102"/>
    </row>
    <row r="3" spans="1:72"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c r="AZ3" s="102"/>
      <c r="BA3" s="102"/>
      <c r="BB3" s="102"/>
      <c r="BC3" s="102"/>
      <c r="BD3" s="102"/>
      <c r="BE3" s="102"/>
      <c r="BF3" s="102"/>
      <c r="BG3" s="102"/>
      <c r="BH3" s="102"/>
      <c r="BI3" s="102"/>
      <c r="BJ3" s="102"/>
      <c r="BK3" s="102"/>
      <c r="BL3" s="102"/>
      <c r="BM3" s="102"/>
      <c r="BN3" s="102"/>
      <c r="BO3" s="102"/>
      <c r="BP3" s="102"/>
      <c r="BQ3" s="102"/>
      <c r="BR3" s="102"/>
      <c r="BS3" s="102"/>
      <c r="BT3" s="102"/>
    </row>
    <row r="4" spans="2:72" s="26" customFormat="1" ht="12.75">
      <c r="B4" s="64" t="s">
        <v>681</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c r="AZ4" s="102"/>
      <c r="BA4" s="102"/>
      <c r="BB4" s="102"/>
      <c r="BC4" s="102"/>
      <c r="BD4" s="102"/>
      <c r="BE4" s="102"/>
      <c r="BF4" s="102"/>
      <c r="BG4" s="102"/>
      <c r="BH4" s="102"/>
      <c r="BI4" s="102"/>
      <c r="BJ4" s="102"/>
      <c r="BK4" s="102"/>
      <c r="BL4" s="102"/>
      <c r="BM4" s="102"/>
      <c r="BN4" s="102"/>
      <c r="BO4" s="102"/>
      <c r="BP4" s="102"/>
      <c r="BQ4" s="102"/>
      <c r="BR4" s="102"/>
      <c r="BS4" s="102"/>
      <c r="BT4" s="102"/>
    </row>
    <row r="5" spans="1:72"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c r="AZ5" s="102"/>
      <c r="BA5" s="102"/>
      <c r="BB5" s="102"/>
      <c r="BC5" s="102"/>
      <c r="BD5" s="102"/>
      <c r="BE5" s="102"/>
      <c r="BF5" s="102"/>
      <c r="BG5" s="102"/>
      <c r="BH5" s="102"/>
      <c r="BI5" s="102"/>
      <c r="BJ5" s="102"/>
      <c r="BK5" s="102"/>
      <c r="BL5" s="102"/>
      <c r="BM5" s="102"/>
      <c r="BN5" s="102"/>
      <c r="BO5" s="102"/>
      <c r="BP5" s="102"/>
      <c r="BQ5" s="102"/>
      <c r="BR5" s="102"/>
      <c r="BS5" s="102"/>
      <c r="BT5" s="102"/>
    </row>
    <row r="6" spans="1:72" s="11" customFormat="1" ht="28.5" customHeight="1" thickBot="1">
      <c r="A6" s="8"/>
      <c r="B6" s="8"/>
      <c r="C6" s="170" t="s">
        <v>644</v>
      </c>
      <c r="D6" s="171"/>
      <c r="E6" s="171"/>
      <c r="F6" s="171"/>
      <c r="G6" s="171"/>
      <c r="H6" s="171"/>
      <c r="I6" s="171"/>
      <c r="J6" s="171"/>
      <c r="K6" s="171"/>
      <c r="L6" s="171"/>
      <c r="M6" s="172"/>
      <c r="N6" s="8"/>
      <c r="O6" s="38"/>
      <c r="P6" s="173" t="s">
        <v>458</v>
      </c>
      <c r="Q6" s="174"/>
      <c r="R6" s="174"/>
      <c r="S6" s="175"/>
      <c r="T6" s="39"/>
      <c r="U6" s="37"/>
      <c r="V6" s="8"/>
      <c r="W6" s="40"/>
      <c r="X6" s="40"/>
      <c r="Y6" s="40"/>
      <c r="Z6" s="40"/>
      <c r="AA6" s="40"/>
      <c r="AB6" s="40"/>
      <c r="AC6" s="41"/>
      <c r="AD6" s="158" t="s">
        <v>777</v>
      </c>
      <c r="AE6" s="159"/>
      <c r="AF6" s="159"/>
      <c r="AG6" s="159"/>
      <c r="AH6" s="159"/>
      <c r="AI6" s="159"/>
      <c r="AJ6" s="159"/>
      <c r="AK6" s="159"/>
      <c r="AL6" s="159"/>
      <c r="AM6" s="159"/>
      <c r="AN6" s="160"/>
      <c r="AO6" s="160"/>
      <c r="AP6" s="160"/>
      <c r="AQ6" s="159"/>
      <c r="AR6" s="159"/>
      <c r="AS6" s="159"/>
      <c r="AT6" s="160"/>
      <c r="AU6" s="160"/>
      <c r="AV6" s="160"/>
      <c r="AW6" s="160"/>
      <c r="AX6" s="160"/>
      <c r="AY6" s="161"/>
      <c r="AZ6" s="103"/>
      <c r="BA6" s="103"/>
      <c r="BB6" s="103"/>
      <c r="BC6" s="103"/>
      <c r="BD6" s="103"/>
      <c r="BE6" s="103"/>
      <c r="BF6" s="103"/>
      <c r="BG6" s="103"/>
      <c r="BH6" s="103"/>
      <c r="BI6" s="103"/>
      <c r="BJ6" s="103"/>
      <c r="BK6" s="103"/>
      <c r="BL6" s="103"/>
      <c r="BM6" s="103"/>
      <c r="BN6" s="103"/>
      <c r="BO6" s="103"/>
      <c r="BP6" s="103"/>
      <c r="BQ6" s="103"/>
      <c r="BR6" s="103"/>
      <c r="BS6" s="103"/>
      <c r="BT6" s="103"/>
    </row>
    <row r="7" spans="1:72" s="11" customFormat="1" ht="24.75" customHeight="1">
      <c r="A7" s="141" t="s">
        <v>625</v>
      </c>
      <c r="B7" s="141" t="s">
        <v>624</v>
      </c>
      <c r="C7" s="143" t="s">
        <v>627</v>
      </c>
      <c r="D7" s="143" t="s">
        <v>626</v>
      </c>
      <c r="E7" s="143" t="s">
        <v>628</v>
      </c>
      <c r="F7" s="143" t="s">
        <v>629</v>
      </c>
      <c r="G7" s="143" t="s">
        <v>630</v>
      </c>
      <c r="H7" s="143" t="s">
        <v>631</v>
      </c>
      <c r="I7" s="178" t="s">
        <v>462</v>
      </c>
      <c r="J7" s="143" t="s">
        <v>632</v>
      </c>
      <c r="K7" s="143" t="s">
        <v>633</v>
      </c>
      <c r="L7" s="143" t="s">
        <v>5</v>
      </c>
      <c r="M7" s="143" t="s">
        <v>634</v>
      </c>
      <c r="N7" s="141" t="s">
        <v>0</v>
      </c>
      <c r="O7" s="167" t="s">
        <v>463</v>
      </c>
      <c r="P7" s="146" t="s">
        <v>1</v>
      </c>
      <c r="Q7" s="141" t="s">
        <v>716</v>
      </c>
      <c r="R7" s="146" t="s">
        <v>2</v>
      </c>
      <c r="S7" s="146" t="s">
        <v>459</v>
      </c>
      <c r="T7" s="167" t="s">
        <v>464</v>
      </c>
      <c r="U7" s="167" t="s">
        <v>465</v>
      </c>
      <c r="V7" s="168" t="s">
        <v>460</v>
      </c>
      <c r="W7" s="152" t="s">
        <v>623</v>
      </c>
      <c r="X7" s="153"/>
      <c r="Y7" s="154"/>
      <c r="Z7" s="148" t="s">
        <v>637</v>
      </c>
      <c r="AA7" s="150" t="s">
        <v>461</v>
      </c>
      <c r="AB7" s="148" t="s">
        <v>6</v>
      </c>
      <c r="AC7" s="176" t="s">
        <v>450</v>
      </c>
      <c r="AD7" s="163" t="s">
        <v>642</v>
      </c>
      <c r="AE7" s="165" t="s">
        <v>635</v>
      </c>
      <c r="AF7" s="162"/>
      <c r="AG7" s="166"/>
      <c r="AH7" s="165" t="s">
        <v>639</v>
      </c>
      <c r="AI7" s="162"/>
      <c r="AJ7" s="166"/>
      <c r="AK7" s="165" t="s">
        <v>640</v>
      </c>
      <c r="AL7" s="162"/>
      <c r="AM7" s="162"/>
      <c r="AN7" s="155" t="s">
        <v>643</v>
      </c>
      <c r="AO7" s="156"/>
      <c r="AP7" s="157"/>
      <c r="AQ7" s="162" t="s">
        <v>4</v>
      </c>
      <c r="AR7" s="162"/>
      <c r="AS7" s="162"/>
      <c r="AT7" s="155" t="s">
        <v>4</v>
      </c>
      <c r="AU7" s="156"/>
      <c r="AV7" s="157"/>
      <c r="AW7" s="155" t="s">
        <v>4</v>
      </c>
      <c r="AX7" s="156"/>
      <c r="AY7" s="157"/>
      <c r="AZ7" s="103"/>
      <c r="BA7" s="103"/>
      <c r="BB7" s="103"/>
      <c r="BC7" s="103"/>
      <c r="BD7" s="103"/>
      <c r="BE7" s="103"/>
      <c r="BF7" s="103"/>
      <c r="BG7" s="103"/>
      <c r="BH7" s="103"/>
      <c r="BI7" s="103"/>
      <c r="BJ7" s="103"/>
      <c r="BK7" s="103"/>
      <c r="BL7" s="103"/>
      <c r="BM7" s="103"/>
      <c r="BN7" s="103"/>
      <c r="BO7" s="103"/>
      <c r="BP7" s="103"/>
      <c r="BQ7" s="103"/>
      <c r="BR7" s="103"/>
      <c r="BS7" s="103"/>
      <c r="BT7" s="103"/>
    </row>
    <row r="8" spans="1:72" s="11" customFormat="1" ht="63.75" customHeight="1">
      <c r="A8" s="142"/>
      <c r="B8" s="142"/>
      <c r="C8" s="144"/>
      <c r="D8" s="144"/>
      <c r="E8" s="144"/>
      <c r="F8" s="144"/>
      <c r="G8" s="144"/>
      <c r="H8" s="144"/>
      <c r="I8" s="179"/>
      <c r="J8" s="144"/>
      <c r="K8" s="144"/>
      <c r="L8" s="144"/>
      <c r="M8" s="144"/>
      <c r="N8" s="142"/>
      <c r="O8" s="149"/>
      <c r="P8" s="147"/>
      <c r="Q8" s="147"/>
      <c r="R8" s="147"/>
      <c r="S8" s="147"/>
      <c r="T8" s="149"/>
      <c r="U8" s="149"/>
      <c r="V8" s="169"/>
      <c r="W8" s="62" t="s">
        <v>237</v>
      </c>
      <c r="X8" s="62" t="s">
        <v>235</v>
      </c>
      <c r="Y8" s="62" t="s">
        <v>233</v>
      </c>
      <c r="Z8" s="149"/>
      <c r="AA8" s="151"/>
      <c r="AB8" s="149"/>
      <c r="AC8" s="177"/>
      <c r="AD8" s="164"/>
      <c r="AE8" s="42" t="s">
        <v>636</v>
      </c>
      <c r="AF8" s="43" t="s">
        <v>3</v>
      </c>
      <c r="AG8" s="44" t="s">
        <v>638</v>
      </c>
      <c r="AH8" s="42" t="s">
        <v>636</v>
      </c>
      <c r="AI8" s="43" t="s">
        <v>3</v>
      </c>
      <c r="AJ8" s="44" t="s">
        <v>638</v>
      </c>
      <c r="AK8" s="42" t="s">
        <v>636</v>
      </c>
      <c r="AL8" s="43" t="s">
        <v>3</v>
      </c>
      <c r="AM8" s="114" t="s">
        <v>638</v>
      </c>
      <c r="AN8" s="42" t="s">
        <v>636</v>
      </c>
      <c r="AO8" s="43" t="s">
        <v>3</v>
      </c>
      <c r="AP8" s="44" t="s">
        <v>638</v>
      </c>
      <c r="AQ8" s="116" t="s">
        <v>641</v>
      </c>
      <c r="AR8" s="43" t="s">
        <v>3</v>
      </c>
      <c r="AS8" s="114" t="s">
        <v>638</v>
      </c>
      <c r="AT8" s="42" t="s">
        <v>641</v>
      </c>
      <c r="AU8" s="43" t="s">
        <v>3</v>
      </c>
      <c r="AV8" s="44" t="s">
        <v>638</v>
      </c>
      <c r="AW8" s="42" t="s">
        <v>641</v>
      </c>
      <c r="AX8" s="43" t="s">
        <v>3</v>
      </c>
      <c r="AY8" s="44" t="s">
        <v>638</v>
      </c>
      <c r="AZ8" s="103"/>
      <c r="BA8" s="103"/>
      <c r="BB8" s="103"/>
      <c r="BC8" s="103"/>
      <c r="BD8" s="103"/>
      <c r="BE8" s="103"/>
      <c r="BF8" s="103"/>
      <c r="BG8" s="103"/>
      <c r="BH8" s="103"/>
      <c r="BI8" s="103"/>
      <c r="BJ8" s="103"/>
      <c r="BK8" s="103"/>
      <c r="BL8" s="103"/>
      <c r="BM8" s="103"/>
      <c r="BN8" s="103"/>
      <c r="BO8" s="103"/>
      <c r="BP8" s="103"/>
      <c r="BQ8" s="103"/>
      <c r="BR8" s="103"/>
      <c r="BS8" s="103"/>
      <c r="BT8" s="103"/>
    </row>
    <row r="9" spans="1:72"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08">
        <v>39</v>
      </c>
      <c r="AN9" s="118">
        <v>40</v>
      </c>
      <c r="AO9" s="12">
        <v>41</v>
      </c>
      <c r="AP9" s="119">
        <v>42</v>
      </c>
      <c r="AQ9" s="109">
        <v>43</v>
      </c>
      <c r="AR9" s="12">
        <v>44</v>
      </c>
      <c r="AS9" s="108">
        <v>45</v>
      </c>
      <c r="AT9" s="118">
        <v>46</v>
      </c>
      <c r="AU9" s="12">
        <v>47</v>
      </c>
      <c r="AV9" s="119">
        <v>48</v>
      </c>
      <c r="AW9" s="118">
        <v>46</v>
      </c>
      <c r="AX9" s="12">
        <v>47</v>
      </c>
      <c r="AY9" s="119">
        <v>48</v>
      </c>
      <c r="AZ9" s="104"/>
      <c r="BA9" s="104"/>
      <c r="BB9" s="104"/>
      <c r="BC9" s="104"/>
      <c r="BD9" s="104"/>
      <c r="BE9" s="104"/>
      <c r="BF9" s="104"/>
      <c r="BG9" s="104"/>
      <c r="BH9" s="104"/>
      <c r="BI9" s="104"/>
      <c r="BJ9" s="104"/>
      <c r="BK9" s="104"/>
      <c r="BL9" s="104"/>
      <c r="BM9" s="104"/>
      <c r="BN9" s="104"/>
      <c r="BO9" s="104"/>
      <c r="BP9" s="104"/>
      <c r="BQ9" s="104"/>
      <c r="BR9" s="104"/>
      <c r="BS9" s="104"/>
      <c r="BT9" s="104"/>
    </row>
    <row r="10" spans="1:72" s="81" customFormat="1" ht="76.5">
      <c r="A10" s="65">
        <v>8</v>
      </c>
      <c r="B10" s="66" t="s">
        <v>685</v>
      </c>
      <c r="C10" s="65" t="s">
        <v>650</v>
      </c>
      <c r="D10" s="65">
        <v>10756</v>
      </c>
      <c r="E10" s="65" t="s">
        <v>687</v>
      </c>
      <c r="F10" s="65">
        <v>2018</v>
      </c>
      <c r="G10" s="65" t="s">
        <v>688</v>
      </c>
      <c r="H10" s="67">
        <v>66270.86</v>
      </c>
      <c r="I10" s="65" t="s">
        <v>689</v>
      </c>
      <c r="J10" s="65" t="s">
        <v>695</v>
      </c>
      <c r="K10" s="65" t="s">
        <v>684</v>
      </c>
      <c r="L10" s="65" t="s">
        <v>696</v>
      </c>
      <c r="M10" s="65" t="s">
        <v>699</v>
      </c>
      <c r="N10" s="65">
        <v>1180026</v>
      </c>
      <c r="O10" s="65">
        <v>0</v>
      </c>
      <c r="P10" s="65">
        <v>0</v>
      </c>
      <c r="Q10" s="65">
        <v>0</v>
      </c>
      <c r="R10" s="65">
        <v>13.11</v>
      </c>
      <c r="S10" s="68">
        <f>SUM(P10:R10)</f>
        <v>13.11</v>
      </c>
      <c r="T10" s="65">
        <v>100</v>
      </c>
      <c r="U10" s="65">
        <v>84</v>
      </c>
      <c r="V10" s="78" t="s">
        <v>686</v>
      </c>
      <c r="W10" s="65">
        <v>6</v>
      </c>
      <c r="X10" s="65">
        <v>1</v>
      </c>
      <c r="Y10" s="65">
        <v>1</v>
      </c>
      <c r="Z10" s="65">
        <v>23</v>
      </c>
      <c r="AA10" s="65">
        <v>80</v>
      </c>
      <c r="AB10" s="65">
        <v>13.11</v>
      </c>
      <c r="AC10" s="69">
        <v>5</v>
      </c>
      <c r="AD10" s="70">
        <v>100</v>
      </c>
      <c r="AE10" s="71" t="s">
        <v>652</v>
      </c>
      <c r="AF10" s="65" t="s">
        <v>705</v>
      </c>
      <c r="AG10" s="69">
        <v>10</v>
      </c>
      <c r="AH10" s="71" t="s">
        <v>661</v>
      </c>
      <c r="AI10" s="65" t="s">
        <v>678</v>
      </c>
      <c r="AJ10" s="69">
        <v>20</v>
      </c>
      <c r="AK10" s="71" t="s">
        <v>679</v>
      </c>
      <c r="AL10" s="65" t="s">
        <v>706</v>
      </c>
      <c r="AM10" s="69">
        <v>10</v>
      </c>
      <c r="AN10" s="71" t="s">
        <v>704</v>
      </c>
      <c r="AO10" s="65" t="s">
        <v>707</v>
      </c>
      <c r="AP10" s="120">
        <v>10</v>
      </c>
      <c r="AQ10" s="79" t="s">
        <v>774</v>
      </c>
      <c r="AR10" s="65" t="s">
        <v>775</v>
      </c>
      <c r="AS10" s="69">
        <v>10</v>
      </c>
      <c r="AT10" s="71" t="s">
        <v>685</v>
      </c>
      <c r="AU10" s="65" t="s">
        <v>650</v>
      </c>
      <c r="AV10" s="120">
        <v>20</v>
      </c>
      <c r="AW10" s="71" t="s">
        <v>680</v>
      </c>
      <c r="AX10" s="65"/>
      <c r="AY10" s="120">
        <v>20</v>
      </c>
      <c r="AZ10" s="105"/>
      <c r="BA10" s="105"/>
      <c r="BB10" s="105"/>
      <c r="BC10" s="105"/>
      <c r="BD10" s="105"/>
      <c r="BE10" s="105"/>
      <c r="BF10" s="105"/>
      <c r="BG10" s="105"/>
      <c r="BH10" s="105"/>
      <c r="BI10" s="105"/>
      <c r="BJ10" s="105"/>
      <c r="BK10" s="105"/>
      <c r="BL10" s="105"/>
      <c r="BM10" s="105"/>
      <c r="BN10" s="105"/>
      <c r="BO10" s="105"/>
      <c r="BP10" s="105"/>
      <c r="BQ10" s="105"/>
      <c r="BR10" s="105"/>
      <c r="BS10" s="105"/>
      <c r="BT10" s="105"/>
    </row>
    <row r="11" spans="1:51" ht="127.5">
      <c r="A11" s="65">
        <v>7</v>
      </c>
      <c r="B11" s="66" t="s">
        <v>685</v>
      </c>
      <c r="C11" s="65" t="s">
        <v>654</v>
      </c>
      <c r="D11" s="65">
        <v>18697</v>
      </c>
      <c r="E11" s="65" t="s">
        <v>655</v>
      </c>
      <c r="F11" s="65">
        <v>2002</v>
      </c>
      <c r="G11" s="65" t="s">
        <v>656</v>
      </c>
      <c r="H11" s="67">
        <v>75112.67</v>
      </c>
      <c r="I11" s="65" t="s">
        <v>649</v>
      </c>
      <c r="J11" s="65" t="s">
        <v>682</v>
      </c>
      <c r="K11" s="65" t="s">
        <v>683</v>
      </c>
      <c r="L11" s="65" t="s">
        <v>657</v>
      </c>
      <c r="M11" s="65" t="s">
        <v>700</v>
      </c>
      <c r="N11" s="65">
        <v>1020020</v>
      </c>
      <c r="O11" s="83">
        <v>2.3529411764705883</v>
      </c>
      <c r="P11" s="65">
        <v>0</v>
      </c>
      <c r="Q11" s="65">
        <v>2.35</v>
      </c>
      <c r="R11" s="65">
        <v>18.83</v>
      </c>
      <c r="S11" s="68">
        <v>21.18</v>
      </c>
      <c r="T11" s="65">
        <v>72</v>
      </c>
      <c r="U11" s="65">
        <v>100</v>
      </c>
      <c r="V11" s="78" t="s">
        <v>686</v>
      </c>
      <c r="W11" s="65">
        <v>3</v>
      </c>
      <c r="X11" s="65">
        <v>11</v>
      </c>
      <c r="Y11" s="65">
        <v>5</v>
      </c>
      <c r="Z11" s="65">
        <v>4</v>
      </c>
      <c r="AA11" s="65">
        <v>298</v>
      </c>
      <c r="AB11" s="65">
        <v>18.83</v>
      </c>
      <c r="AC11" s="69">
        <v>5</v>
      </c>
      <c r="AD11" s="70">
        <v>100</v>
      </c>
      <c r="AE11" s="80" t="s">
        <v>685</v>
      </c>
      <c r="AF11" s="80" t="s">
        <v>654</v>
      </c>
      <c r="AG11" s="69">
        <v>100</v>
      </c>
      <c r="AH11" s="71"/>
      <c r="AI11" s="65"/>
      <c r="AJ11" s="69"/>
      <c r="AK11" s="71"/>
      <c r="AL11" s="65"/>
      <c r="AM11" s="69"/>
      <c r="AN11" s="71"/>
      <c r="AO11" s="65"/>
      <c r="AP11" s="120"/>
      <c r="AQ11" s="79"/>
      <c r="AR11" s="65"/>
      <c r="AS11" s="69"/>
      <c r="AT11" s="71"/>
      <c r="AU11" s="65"/>
      <c r="AV11" s="120"/>
      <c r="AW11" s="71"/>
      <c r="AX11" s="65"/>
      <c r="AY11" s="120"/>
    </row>
    <row r="12" spans="1:51" ht="191.25">
      <c r="A12" s="65">
        <v>3</v>
      </c>
      <c r="B12" s="66" t="s">
        <v>661</v>
      </c>
      <c r="C12" s="65" t="s">
        <v>728</v>
      </c>
      <c r="D12" s="65">
        <v>50196</v>
      </c>
      <c r="E12" s="65" t="s">
        <v>658</v>
      </c>
      <c r="F12" s="65">
        <v>2006</v>
      </c>
      <c r="G12" s="65" t="s">
        <v>659</v>
      </c>
      <c r="H12" s="67">
        <v>50492.4</v>
      </c>
      <c r="I12" s="65" t="s">
        <v>651</v>
      </c>
      <c r="J12" s="65" t="s">
        <v>691</v>
      </c>
      <c r="K12" s="65" t="s">
        <v>693</v>
      </c>
      <c r="L12" s="65" t="s">
        <v>660</v>
      </c>
      <c r="M12" s="65" t="s">
        <v>701</v>
      </c>
      <c r="N12" s="65">
        <v>1070007</v>
      </c>
      <c r="O12" s="65">
        <v>17</v>
      </c>
      <c r="P12" s="65">
        <v>0</v>
      </c>
      <c r="Q12" s="65">
        <v>17</v>
      </c>
      <c r="R12" s="65">
        <v>14.41</v>
      </c>
      <c r="S12" s="68">
        <v>31.41</v>
      </c>
      <c r="T12" s="65">
        <v>0</v>
      </c>
      <c r="U12" s="65">
        <v>100</v>
      </c>
      <c r="V12" s="78" t="s">
        <v>686</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120"/>
      <c r="AQ12" s="79"/>
      <c r="AR12" s="65"/>
      <c r="AS12" s="69"/>
      <c r="AT12" s="71"/>
      <c r="AU12" s="65"/>
      <c r="AV12" s="120"/>
      <c r="AW12" s="71"/>
      <c r="AX12" s="65"/>
      <c r="AY12" s="120"/>
    </row>
    <row r="13" spans="1:51" ht="191.25">
      <c r="A13" s="65">
        <v>3</v>
      </c>
      <c r="B13" s="66" t="s">
        <v>661</v>
      </c>
      <c r="C13" s="65" t="s">
        <v>728</v>
      </c>
      <c r="D13" s="65">
        <v>50196</v>
      </c>
      <c r="E13" s="65" t="s">
        <v>662</v>
      </c>
      <c r="F13" s="65">
        <v>2008</v>
      </c>
      <c r="G13" s="65" t="s">
        <v>663</v>
      </c>
      <c r="H13" s="67">
        <v>28315</v>
      </c>
      <c r="I13" s="65" t="s">
        <v>653</v>
      </c>
      <c r="J13" s="65" t="s">
        <v>691</v>
      </c>
      <c r="K13" s="65" t="s">
        <v>693</v>
      </c>
      <c r="L13" s="65" t="s">
        <v>665</v>
      </c>
      <c r="M13" s="65" t="s">
        <v>666</v>
      </c>
      <c r="N13" s="65">
        <v>1080098</v>
      </c>
      <c r="O13" s="65">
        <v>1.5</v>
      </c>
      <c r="P13" s="65">
        <v>0</v>
      </c>
      <c r="Q13" s="65">
        <v>1.5</v>
      </c>
      <c r="R13" s="65">
        <v>20.78</v>
      </c>
      <c r="S13" s="68">
        <v>22.28</v>
      </c>
      <c r="T13" s="65">
        <v>0</v>
      </c>
      <c r="U13" s="65">
        <v>100</v>
      </c>
      <c r="V13" s="78" t="s">
        <v>686</v>
      </c>
      <c r="W13" s="65">
        <v>4</v>
      </c>
      <c r="X13" s="65">
        <v>3</v>
      </c>
      <c r="Y13" s="65">
        <v>3</v>
      </c>
      <c r="Z13" s="65">
        <v>60</v>
      </c>
      <c r="AA13" s="65">
        <v>45</v>
      </c>
      <c r="AB13" s="65">
        <v>20.78</v>
      </c>
      <c r="AC13" s="69">
        <v>5</v>
      </c>
      <c r="AD13" s="70">
        <v>0</v>
      </c>
      <c r="AE13" s="107"/>
      <c r="AF13" s="65"/>
      <c r="AG13" s="76"/>
      <c r="AH13" s="71"/>
      <c r="AI13" s="65"/>
      <c r="AJ13" s="69"/>
      <c r="AK13" s="71"/>
      <c r="AL13" s="65"/>
      <c r="AM13" s="69"/>
      <c r="AN13" s="71"/>
      <c r="AO13" s="65"/>
      <c r="AP13" s="120"/>
      <c r="AQ13" s="79"/>
      <c r="AR13" s="65"/>
      <c r="AS13" s="69"/>
      <c r="AT13" s="71"/>
      <c r="AU13" s="65"/>
      <c r="AV13" s="120"/>
      <c r="AW13" s="71"/>
      <c r="AX13" s="65"/>
      <c r="AY13" s="120"/>
    </row>
    <row r="14" spans="1:51" ht="191.25">
      <c r="A14" s="65">
        <v>3</v>
      </c>
      <c r="B14" s="66" t="s">
        <v>661</v>
      </c>
      <c r="C14" s="65" t="s">
        <v>728</v>
      </c>
      <c r="D14" s="65">
        <v>50196</v>
      </c>
      <c r="E14" s="65" t="s">
        <v>667</v>
      </c>
      <c r="F14" s="65">
        <v>2008</v>
      </c>
      <c r="G14" s="65" t="s">
        <v>668</v>
      </c>
      <c r="H14" s="67">
        <v>41563</v>
      </c>
      <c r="I14" s="65" t="s">
        <v>653</v>
      </c>
      <c r="J14" s="65" t="s">
        <v>691</v>
      </c>
      <c r="K14" s="65" t="s">
        <v>693</v>
      </c>
      <c r="L14" s="65" t="s">
        <v>669</v>
      </c>
      <c r="M14" s="65" t="s">
        <v>670</v>
      </c>
      <c r="N14" s="65">
        <v>1080099</v>
      </c>
      <c r="O14" s="65">
        <v>0.88</v>
      </c>
      <c r="P14" s="65">
        <v>0</v>
      </c>
      <c r="Q14" s="65">
        <v>0.88</v>
      </c>
      <c r="R14" s="65">
        <v>14.41</v>
      </c>
      <c r="S14" s="68">
        <v>15.290000000000001</v>
      </c>
      <c r="T14" s="65">
        <v>0</v>
      </c>
      <c r="U14" s="65">
        <v>100</v>
      </c>
      <c r="V14" s="78" t="s">
        <v>686</v>
      </c>
      <c r="W14" s="65">
        <v>4</v>
      </c>
      <c r="X14" s="65">
        <v>7</v>
      </c>
      <c r="Y14" s="65">
        <v>2</v>
      </c>
      <c r="Z14" s="65">
        <v>60</v>
      </c>
      <c r="AA14" s="65">
        <v>45</v>
      </c>
      <c r="AB14" s="65">
        <v>14.41</v>
      </c>
      <c r="AC14" s="69">
        <v>5</v>
      </c>
      <c r="AD14" s="70">
        <v>0</v>
      </c>
      <c r="AE14" s="71"/>
      <c r="AF14" s="65"/>
      <c r="AG14" s="69"/>
      <c r="AH14" s="75"/>
      <c r="AI14" s="75"/>
      <c r="AJ14" s="72"/>
      <c r="AK14" s="71"/>
      <c r="AL14" s="65"/>
      <c r="AM14" s="69"/>
      <c r="AN14" s="71"/>
      <c r="AO14" s="65"/>
      <c r="AP14" s="120"/>
      <c r="AQ14" s="79"/>
      <c r="AR14" s="65"/>
      <c r="AS14" s="69"/>
      <c r="AT14" s="71"/>
      <c r="AU14" s="65"/>
      <c r="AV14" s="120"/>
      <c r="AW14" s="71"/>
      <c r="AX14" s="65"/>
      <c r="AY14" s="120"/>
    </row>
    <row r="15" spans="1:51" ht="191.25">
      <c r="A15" s="65">
        <v>3</v>
      </c>
      <c r="B15" s="66" t="s">
        <v>661</v>
      </c>
      <c r="C15" s="65" t="s">
        <v>728</v>
      </c>
      <c r="D15" s="65">
        <v>50196</v>
      </c>
      <c r="E15" s="65" t="s">
        <v>671</v>
      </c>
      <c r="F15" s="65">
        <v>2008</v>
      </c>
      <c r="G15" s="65" t="s">
        <v>672</v>
      </c>
      <c r="H15" s="67">
        <v>46847</v>
      </c>
      <c r="I15" s="65" t="s">
        <v>653</v>
      </c>
      <c r="J15" s="65" t="s">
        <v>691</v>
      </c>
      <c r="K15" s="65" t="s">
        <v>693</v>
      </c>
      <c r="L15" s="65" t="s">
        <v>673</v>
      </c>
      <c r="M15" s="65" t="s">
        <v>674</v>
      </c>
      <c r="N15" s="65">
        <v>1080100</v>
      </c>
      <c r="O15" s="65">
        <v>2</v>
      </c>
      <c r="P15" s="65">
        <v>0</v>
      </c>
      <c r="Q15" s="65">
        <v>2</v>
      </c>
      <c r="R15" s="65">
        <v>18.64</v>
      </c>
      <c r="S15" s="68">
        <v>20.64</v>
      </c>
      <c r="T15" s="65">
        <v>4</v>
      </c>
      <c r="U15" s="65">
        <v>100</v>
      </c>
      <c r="V15" s="78" t="s">
        <v>686</v>
      </c>
      <c r="W15" s="65">
        <v>4</v>
      </c>
      <c r="X15" s="65">
        <v>7</v>
      </c>
      <c r="Y15" s="65">
        <v>2</v>
      </c>
      <c r="Z15" s="65">
        <v>60</v>
      </c>
      <c r="AA15" s="65">
        <v>45</v>
      </c>
      <c r="AB15" s="65">
        <v>18.64</v>
      </c>
      <c r="AC15" s="69">
        <v>5</v>
      </c>
      <c r="AD15" s="70">
        <v>0</v>
      </c>
      <c r="AE15" s="71"/>
      <c r="AF15" s="65"/>
      <c r="AG15" s="69"/>
      <c r="AH15" s="77"/>
      <c r="AI15" s="77"/>
      <c r="AJ15" s="77"/>
      <c r="AK15" s="71"/>
      <c r="AL15" s="65"/>
      <c r="AM15" s="69"/>
      <c r="AN15" s="71"/>
      <c r="AO15" s="65"/>
      <c r="AP15" s="120"/>
      <c r="AQ15" s="79"/>
      <c r="AR15" s="65"/>
      <c r="AS15" s="69"/>
      <c r="AT15" s="122"/>
      <c r="AU15" s="80"/>
      <c r="AV15" s="123"/>
      <c r="AW15" s="71"/>
      <c r="AX15" s="65"/>
      <c r="AY15" s="120"/>
    </row>
    <row r="16" spans="1:51" ht="191.25">
      <c r="A16" s="65">
        <v>3</v>
      </c>
      <c r="B16" s="66" t="s">
        <v>661</v>
      </c>
      <c r="C16" s="65" t="s">
        <v>728</v>
      </c>
      <c r="D16" s="65">
        <v>50196</v>
      </c>
      <c r="E16" s="65" t="s">
        <v>675</v>
      </c>
      <c r="F16" s="65">
        <v>2014</v>
      </c>
      <c r="G16" s="65" t="s">
        <v>676</v>
      </c>
      <c r="H16" s="67">
        <v>20620</v>
      </c>
      <c r="I16" s="65" t="s">
        <v>664</v>
      </c>
      <c r="J16" s="65" t="s">
        <v>691</v>
      </c>
      <c r="K16" s="65" t="s">
        <v>693</v>
      </c>
      <c r="L16" s="65" t="s">
        <v>677</v>
      </c>
      <c r="M16" s="65" t="s">
        <v>762</v>
      </c>
      <c r="N16" s="65">
        <v>1140004</v>
      </c>
      <c r="O16" s="65">
        <v>0.88</v>
      </c>
      <c r="P16" s="65">
        <v>0</v>
      </c>
      <c r="Q16" s="65">
        <v>0.88</v>
      </c>
      <c r="R16" s="65">
        <v>20.78</v>
      </c>
      <c r="S16" s="68">
        <v>21.66</v>
      </c>
      <c r="T16" s="65">
        <v>10</v>
      </c>
      <c r="U16" s="65">
        <v>100</v>
      </c>
      <c r="V16" s="78" t="s">
        <v>686</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120"/>
      <c r="AQ16" s="79"/>
      <c r="AR16" s="65"/>
      <c r="AS16" s="69"/>
      <c r="AT16" s="122"/>
      <c r="AU16" s="80"/>
      <c r="AV16" s="123"/>
      <c r="AW16" s="71"/>
      <c r="AX16" s="65"/>
      <c r="AY16" s="120"/>
    </row>
    <row r="17" spans="1:72" s="81" customFormat="1" ht="320.25" customHeight="1">
      <c r="A17" s="65">
        <v>3</v>
      </c>
      <c r="B17" s="66" t="s">
        <v>661</v>
      </c>
      <c r="C17" s="65" t="s">
        <v>728</v>
      </c>
      <c r="D17" s="65">
        <v>50196</v>
      </c>
      <c r="E17" s="65" t="s">
        <v>690</v>
      </c>
      <c r="F17" s="65">
        <v>2018</v>
      </c>
      <c r="G17" s="65" t="s">
        <v>694</v>
      </c>
      <c r="H17" s="67">
        <v>80681.76</v>
      </c>
      <c r="I17" s="65" t="s">
        <v>689</v>
      </c>
      <c r="J17" s="65" t="s">
        <v>692</v>
      </c>
      <c r="K17" s="65" t="s">
        <v>693</v>
      </c>
      <c r="L17" s="65" t="s">
        <v>698</v>
      </c>
      <c r="M17" s="65" t="s">
        <v>697</v>
      </c>
      <c r="N17" s="65">
        <v>1180016</v>
      </c>
      <c r="O17" s="65">
        <v>0.88</v>
      </c>
      <c r="P17" s="65">
        <v>0</v>
      </c>
      <c r="Q17" s="65">
        <v>0.88</v>
      </c>
      <c r="R17" s="65">
        <v>20.78</v>
      </c>
      <c r="S17" s="68">
        <v>21.66</v>
      </c>
      <c r="T17" s="65">
        <v>38</v>
      </c>
      <c r="U17" s="65">
        <v>70</v>
      </c>
      <c r="V17" s="78" t="s">
        <v>686</v>
      </c>
      <c r="W17" s="65">
        <v>4</v>
      </c>
      <c r="X17" s="65">
        <v>7</v>
      </c>
      <c r="Y17" s="65">
        <v>2</v>
      </c>
      <c r="Z17" s="65">
        <v>60</v>
      </c>
      <c r="AA17" s="65">
        <v>198</v>
      </c>
      <c r="AB17" s="65">
        <v>20.78</v>
      </c>
      <c r="AC17" s="69">
        <v>5</v>
      </c>
      <c r="AD17" s="70">
        <v>9</v>
      </c>
      <c r="AE17" s="80" t="s">
        <v>685</v>
      </c>
      <c r="AF17" s="65" t="s">
        <v>678</v>
      </c>
      <c r="AG17" s="69">
        <v>100</v>
      </c>
      <c r="AH17" s="71"/>
      <c r="AI17" s="65"/>
      <c r="AJ17" s="69"/>
      <c r="AK17" s="74"/>
      <c r="AL17" s="74"/>
      <c r="AM17" s="69"/>
      <c r="AN17" s="71"/>
      <c r="AO17" s="65"/>
      <c r="AP17" s="120"/>
      <c r="AQ17" s="79"/>
      <c r="AR17" s="65"/>
      <c r="AS17" s="69"/>
      <c r="AT17" s="135"/>
      <c r="AU17" s="136"/>
      <c r="AV17" s="124"/>
      <c r="AW17" s="71"/>
      <c r="AX17" s="65"/>
      <c r="AY17" s="120"/>
      <c r="AZ17" s="105"/>
      <c r="BA17" s="105"/>
      <c r="BB17" s="105"/>
      <c r="BC17" s="105"/>
      <c r="BD17" s="105"/>
      <c r="BE17" s="105"/>
      <c r="BF17" s="105"/>
      <c r="BG17" s="105"/>
      <c r="BH17" s="105"/>
      <c r="BI17" s="105"/>
      <c r="BJ17" s="105"/>
      <c r="BK17" s="105"/>
      <c r="BL17" s="105"/>
      <c r="BM17" s="105"/>
      <c r="BN17" s="105"/>
      <c r="BO17" s="105"/>
      <c r="BP17" s="105"/>
      <c r="BQ17" s="105"/>
      <c r="BR17" s="105"/>
      <c r="BS17" s="105"/>
      <c r="BT17" s="105"/>
    </row>
    <row r="18" spans="1:51" ht="127.5">
      <c r="A18" s="84">
        <v>7</v>
      </c>
      <c r="B18" s="85" t="s">
        <v>685</v>
      </c>
      <c r="C18" s="84" t="s">
        <v>654</v>
      </c>
      <c r="D18" s="84">
        <v>18697</v>
      </c>
      <c r="E18" s="84" t="s">
        <v>702</v>
      </c>
      <c r="F18" s="84">
        <v>2018</v>
      </c>
      <c r="G18" s="84" t="s">
        <v>703</v>
      </c>
      <c r="H18" s="86">
        <v>71412.82</v>
      </c>
      <c r="I18" s="84" t="s">
        <v>689</v>
      </c>
      <c r="J18" s="84" t="s">
        <v>682</v>
      </c>
      <c r="K18" s="84" t="s">
        <v>683</v>
      </c>
      <c r="L18" s="84" t="s">
        <v>657</v>
      </c>
      <c r="M18" s="84" t="s">
        <v>700</v>
      </c>
      <c r="N18" s="84">
        <v>1180034</v>
      </c>
      <c r="O18" s="87">
        <v>2.3529411764705883</v>
      </c>
      <c r="P18" s="84">
        <v>0</v>
      </c>
      <c r="Q18" s="84">
        <v>2.35</v>
      </c>
      <c r="R18" s="84">
        <v>18.83</v>
      </c>
      <c r="S18" s="88">
        <v>21.18</v>
      </c>
      <c r="T18" s="89">
        <v>49</v>
      </c>
      <c r="U18" s="89">
        <v>54</v>
      </c>
      <c r="V18" s="90" t="s">
        <v>686</v>
      </c>
      <c r="W18" s="84">
        <v>3</v>
      </c>
      <c r="X18" s="84">
        <v>11</v>
      </c>
      <c r="Y18" s="84">
        <v>5</v>
      </c>
      <c r="Z18" s="84">
        <v>4</v>
      </c>
      <c r="AA18" s="84">
        <v>194</v>
      </c>
      <c r="AB18" s="84">
        <v>18.83</v>
      </c>
      <c r="AC18" s="91">
        <v>5</v>
      </c>
      <c r="AD18" s="92">
        <v>100</v>
      </c>
      <c r="AE18" s="80" t="s">
        <v>685</v>
      </c>
      <c r="AF18" s="80" t="s">
        <v>654</v>
      </c>
      <c r="AG18" s="80">
        <v>100</v>
      </c>
      <c r="AH18" s="93"/>
      <c r="AI18" s="84"/>
      <c r="AJ18" s="94"/>
      <c r="AK18" s="95"/>
      <c r="AL18" s="95"/>
      <c r="AM18" s="94"/>
      <c r="AN18" s="93"/>
      <c r="AO18" s="84"/>
      <c r="AP18" s="121"/>
      <c r="AQ18" s="79"/>
      <c r="AR18" s="65"/>
      <c r="AS18" s="69"/>
      <c r="AT18" s="125"/>
      <c r="AU18" s="91"/>
      <c r="AV18" s="126"/>
      <c r="AW18" s="93"/>
      <c r="AX18" s="84"/>
      <c r="AY18" s="121"/>
    </row>
    <row r="19" spans="1:51" ht="206.25" customHeight="1">
      <c r="A19" s="65">
        <v>8</v>
      </c>
      <c r="B19" s="66" t="s">
        <v>685</v>
      </c>
      <c r="C19" s="65" t="s">
        <v>650</v>
      </c>
      <c r="D19" s="65">
        <v>10756</v>
      </c>
      <c r="E19" s="84" t="s">
        <v>731</v>
      </c>
      <c r="F19" s="84">
        <v>2020</v>
      </c>
      <c r="G19" s="84" t="s">
        <v>737</v>
      </c>
      <c r="H19" s="86">
        <v>113315</v>
      </c>
      <c r="I19" s="84" t="s">
        <v>709</v>
      </c>
      <c r="J19" s="84" t="s">
        <v>732</v>
      </c>
      <c r="K19" s="84" t="s">
        <v>733</v>
      </c>
      <c r="L19" s="84" t="s">
        <v>734</v>
      </c>
      <c r="M19" s="84" t="s">
        <v>735</v>
      </c>
      <c r="N19" s="84">
        <v>1200003</v>
      </c>
      <c r="O19" s="65">
        <v>0</v>
      </c>
      <c r="P19" s="65">
        <v>0</v>
      </c>
      <c r="Q19" s="65">
        <v>0</v>
      </c>
      <c r="R19" s="65">
        <v>13.11</v>
      </c>
      <c r="S19" s="88">
        <f>SUM(P19,R19)</f>
        <v>13.11</v>
      </c>
      <c r="T19" s="89">
        <v>100</v>
      </c>
      <c r="U19" s="89">
        <v>55</v>
      </c>
      <c r="V19" s="90" t="s">
        <v>730</v>
      </c>
      <c r="W19" s="84">
        <v>6</v>
      </c>
      <c r="X19" s="84">
        <v>1</v>
      </c>
      <c r="Y19" s="84">
        <v>5</v>
      </c>
      <c r="Z19" s="84">
        <v>25</v>
      </c>
      <c r="AA19" s="84">
        <v>71</v>
      </c>
      <c r="AB19" s="84">
        <v>0</v>
      </c>
      <c r="AC19" s="91">
        <v>2</v>
      </c>
      <c r="AD19" s="92">
        <v>100</v>
      </c>
      <c r="AE19" s="113" t="s">
        <v>685</v>
      </c>
      <c r="AF19" s="80" t="s">
        <v>650</v>
      </c>
      <c r="AG19" s="80">
        <v>100</v>
      </c>
      <c r="AH19" s="96"/>
      <c r="AI19" s="84"/>
      <c r="AJ19" s="94"/>
      <c r="AK19" s="95"/>
      <c r="AL19" s="95"/>
      <c r="AM19" s="94"/>
      <c r="AN19" s="93"/>
      <c r="AO19" s="84"/>
      <c r="AP19" s="121"/>
      <c r="AQ19" s="96"/>
      <c r="AR19" s="84"/>
      <c r="AS19" s="94"/>
      <c r="AT19" s="125"/>
      <c r="AU19" s="91"/>
      <c r="AV19" s="126"/>
      <c r="AW19" s="93"/>
      <c r="AX19" s="84"/>
      <c r="AY19" s="121"/>
    </row>
    <row r="20" spans="1:51" ht="205.5" customHeight="1">
      <c r="A20" s="65">
        <v>3</v>
      </c>
      <c r="B20" s="66" t="s">
        <v>661</v>
      </c>
      <c r="C20" s="65" t="s">
        <v>728</v>
      </c>
      <c r="D20" s="65">
        <v>50196</v>
      </c>
      <c r="E20" s="65" t="s">
        <v>717</v>
      </c>
      <c r="F20" s="65">
        <v>2020</v>
      </c>
      <c r="G20" s="65" t="s">
        <v>718</v>
      </c>
      <c r="H20" s="67">
        <v>26057.54</v>
      </c>
      <c r="I20" s="65" t="s">
        <v>709</v>
      </c>
      <c r="J20" s="65" t="s">
        <v>692</v>
      </c>
      <c r="K20" s="65" t="s">
        <v>693</v>
      </c>
      <c r="L20" s="84" t="s">
        <v>719</v>
      </c>
      <c r="M20" s="84" t="s">
        <v>729</v>
      </c>
      <c r="N20" s="84">
        <v>1200004</v>
      </c>
      <c r="O20" s="87">
        <v>2.35</v>
      </c>
      <c r="P20" s="84">
        <v>0</v>
      </c>
      <c r="Q20" s="84">
        <v>2.35</v>
      </c>
      <c r="R20" s="84">
        <v>18.83</v>
      </c>
      <c r="S20" s="88">
        <v>21.18</v>
      </c>
      <c r="T20" s="89">
        <v>18</v>
      </c>
      <c r="U20" s="89">
        <v>30</v>
      </c>
      <c r="V20" s="90" t="s">
        <v>730</v>
      </c>
      <c r="W20" s="84">
        <v>4</v>
      </c>
      <c r="X20" s="84">
        <v>7</v>
      </c>
      <c r="Y20" s="84">
        <v>4</v>
      </c>
      <c r="Z20" s="84">
        <v>4</v>
      </c>
      <c r="AA20" s="84">
        <v>135</v>
      </c>
      <c r="AB20" s="84">
        <v>18.83</v>
      </c>
      <c r="AC20" s="91">
        <v>5</v>
      </c>
      <c r="AD20" s="92">
        <v>25</v>
      </c>
      <c r="AE20" s="71" t="s">
        <v>685</v>
      </c>
      <c r="AF20" s="65" t="s">
        <v>678</v>
      </c>
      <c r="AG20" s="69">
        <v>100</v>
      </c>
      <c r="AH20" s="65"/>
      <c r="AI20" s="84"/>
      <c r="AJ20" s="94"/>
      <c r="AK20" s="95"/>
      <c r="AL20" s="95"/>
      <c r="AM20" s="69"/>
      <c r="AN20" s="71"/>
      <c r="AO20" s="65"/>
      <c r="AP20" s="120"/>
      <c r="AQ20" s="79"/>
      <c r="AR20" s="65"/>
      <c r="AS20" s="69"/>
      <c r="AT20" s="125"/>
      <c r="AU20" s="65"/>
      <c r="AV20" s="124"/>
      <c r="AW20" s="93"/>
      <c r="AX20" s="84"/>
      <c r="AY20" s="121"/>
    </row>
    <row r="21" spans="1:73" s="80" customFormat="1" ht="114.75">
      <c r="A21" s="80">
        <v>7</v>
      </c>
      <c r="B21" s="66" t="s">
        <v>685</v>
      </c>
      <c r="C21" s="80" t="s">
        <v>708</v>
      </c>
      <c r="D21" s="80">
        <v>27613</v>
      </c>
      <c r="E21" s="98" t="s">
        <v>714</v>
      </c>
      <c r="F21" s="80">
        <v>2020</v>
      </c>
      <c r="G21" s="98" t="s">
        <v>715</v>
      </c>
      <c r="H21" s="97">
        <v>38219</v>
      </c>
      <c r="I21" s="98" t="s">
        <v>709</v>
      </c>
      <c r="J21" s="84" t="s">
        <v>710</v>
      </c>
      <c r="K21" s="84" t="s">
        <v>711</v>
      </c>
      <c r="L21" s="80" t="s">
        <v>712</v>
      </c>
      <c r="M21" s="80" t="s">
        <v>713</v>
      </c>
      <c r="N21" s="80">
        <v>1200005</v>
      </c>
      <c r="O21" s="80">
        <v>0</v>
      </c>
      <c r="P21" s="80">
        <v>0</v>
      </c>
      <c r="Q21" s="80">
        <v>0</v>
      </c>
      <c r="R21" s="80">
        <v>18.83</v>
      </c>
      <c r="S21" s="111">
        <v>18.83</v>
      </c>
      <c r="T21" s="80">
        <v>100</v>
      </c>
      <c r="U21" s="80">
        <v>28</v>
      </c>
      <c r="V21" s="90" t="s">
        <v>730</v>
      </c>
      <c r="W21" s="82">
        <v>6</v>
      </c>
      <c r="X21" s="82">
        <v>1</v>
      </c>
      <c r="Y21" s="82">
        <v>5</v>
      </c>
      <c r="Z21" s="82">
        <v>7</v>
      </c>
      <c r="AA21" s="82">
        <v>112</v>
      </c>
      <c r="AB21" s="82">
        <v>0</v>
      </c>
      <c r="AC21" s="82">
        <v>5</v>
      </c>
      <c r="AD21" s="80">
        <v>100</v>
      </c>
      <c r="AE21" s="80" t="s">
        <v>685</v>
      </c>
      <c r="AF21" s="80" t="s">
        <v>776</v>
      </c>
      <c r="AG21" s="80">
        <v>100</v>
      </c>
      <c r="AM21" s="115"/>
      <c r="AN21" s="122"/>
      <c r="AP21" s="123"/>
      <c r="AQ21" s="117"/>
      <c r="AR21" s="98"/>
      <c r="AS21" s="115"/>
      <c r="AT21" s="122"/>
      <c r="AV21" s="123"/>
      <c r="AW21" s="122"/>
      <c r="AY21" s="123"/>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1"/>
    </row>
    <row r="22" spans="1:73" s="80" customFormat="1" ht="153">
      <c r="A22" s="80">
        <v>7</v>
      </c>
      <c r="B22" s="66" t="s">
        <v>685</v>
      </c>
      <c r="C22" s="80" t="s">
        <v>654</v>
      </c>
      <c r="D22" s="80">
        <v>18697</v>
      </c>
      <c r="E22" s="98" t="s">
        <v>724</v>
      </c>
      <c r="F22" s="80">
        <v>2020</v>
      </c>
      <c r="G22" s="98" t="s">
        <v>725</v>
      </c>
      <c r="H22" s="97">
        <v>104820</v>
      </c>
      <c r="I22" s="98" t="s">
        <v>689</v>
      </c>
      <c r="J22" s="84" t="s">
        <v>682</v>
      </c>
      <c r="K22" s="84" t="s">
        <v>683</v>
      </c>
      <c r="L22" s="89" t="s">
        <v>726</v>
      </c>
      <c r="M22" s="89" t="s">
        <v>736</v>
      </c>
      <c r="N22" s="80">
        <v>1200008</v>
      </c>
      <c r="O22" s="83">
        <v>2.3529411764705883</v>
      </c>
      <c r="P22" s="65">
        <v>0</v>
      </c>
      <c r="Q22" s="65">
        <v>2.35</v>
      </c>
      <c r="R22" s="65">
        <v>18.83</v>
      </c>
      <c r="S22" s="112">
        <f>SUM(P22:R22)</f>
        <v>21.18</v>
      </c>
      <c r="T22" s="80">
        <v>9</v>
      </c>
      <c r="U22" s="80">
        <v>28</v>
      </c>
      <c r="V22" s="90" t="s">
        <v>727</v>
      </c>
      <c r="W22" s="82">
        <v>3</v>
      </c>
      <c r="X22" s="82">
        <v>11</v>
      </c>
      <c r="Y22" s="82">
        <v>5</v>
      </c>
      <c r="Z22" s="82">
        <v>4</v>
      </c>
      <c r="AA22" s="82">
        <v>194</v>
      </c>
      <c r="AB22" s="82">
        <v>18.83</v>
      </c>
      <c r="AC22" s="82">
        <v>5</v>
      </c>
      <c r="AD22" s="80">
        <v>6</v>
      </c>
      <c r="AE22" s="80" t="s">
        <v>685</v>
      </c>
      <c r="AF22" s="80" t="s">
        <v>654</v>
      </c>
      <c r="AG22" s="80">
        <v>58</v>
      </c>
      <c r="AM22" s="115"/>
      <c r="AN22" s="122"/>
      <c r="AP22" s="123"/>
      <c r="AQ22" s="79" t="s">
        <v>738</v>
      </c>
      <c r="AR22" s="65" t="s">
        <v>654</v>
      </c>
      <c r="AS22" s="69">
        <v>42</v>
      </c>
      <c r="AT22" s="122"/>
      <c r="AV22" s="123"/>
      <c r="AW22" s="122"/>
      <c r="AY22" s="123"/>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1"/>
    </row>
    <row r="23" spans="1:73" s="80" customFormat="1" ht="127.5">
      <c r="A23" s="80">
        <v>7</v>
      </c>
      <c r="B23" s="66" t="s">
        <v>685</v>
      </c>
      <c r="C23" s="80" t="s">
        <v>654</v>
      </c>
      <c r="D23" s="80">
        <v>18697</v>
      </c>
      <c r="E23" s="98" t="s">
        <v>720</v>
      </c>
      <c r="F23" s="80">
        <v>2020</v>
      </c>
      <c r="G23" s="80" t="s">
        <v>721</v>
      </c>
      <c r="H23" s="110">
        <v>103137.54</v>
      </c>
      <c r="I23" s="80" t="s">
        <v>709</v>
      </c>
      <c r="J23" s="84" t="s">
        <v>682</v>
      </c>
      <c r="K23" s="84" t="s">
        <v>683</v>
      </c>
      <c r="L23" s="84" t="s">
        <v>657</v>
      </c>
      <c r="M23" s="84" t="s">
        <v>700</v>
      </c>
      <c r="N23" s="80">
        <v>1200021</v>
      </c>
      <c r="O23" s="80">
        <v>2.35</v>
      </c>
      <c r="P23" s="65">
        <v>0</v>
      </c>
      <c r="Q23" s="65">
        <v>2.35</v>
      </c>
      <c r="R23" s="65">
        <v>18.83</v>
      </c>
      <c r="S23" s="112">
        <f>SUM(P23:R23)</f>
        <v>21.18</v>
      </c>
      <c r="T23" s="80">
        <v>54</v>
      </c>
      <c r="U23" s="80">
        <v>21.67</v>
      </c>
      <c r="V23" s="90" t="s">
        <v>730</v>
      </c>
      <c r="W23" s="82">
        <v>3</v>
      </c>
      <c r="X23" s="82">
        <v>11</v>
      </c>
      <c r="Y23" s="82">
        <v>5</v>
      </c>
      <c r="Z23" s="82">
        <v>4</v>
      </c>
      <c r="AA23" s="82">
        <v>104</v>
      </c>
      <c r="AB23" s="82">
        <v>18.83</v>
      </c>
      <c r="AC23" s="82">
        <v>5</v>
      </c>
      <c r="AD23" s="80">
        <v>0</v>
      </c>
      <c r="AM23" s="115"/>
      <c r="AN23" s="122"/>
      <c r="AP23" s="123"/>
      <c r="AQ23" s="101"/>
      <c r="AS23" s="115"/>
      <c r="AT23" s="122"/>
      <c r="AV23" s="123"/>
      <c r="AW23" s="122"/>
      <c r="AY23" s="123"/>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row>
    <row r="24" spans="1:73" s="80" customFormat="1" ht="127.5">
      <c r="A24" s="80">
        <v>7</v>
      </c>
      <c r="B24" s="66" t="s">
        <v>685</v>
      </c>
      <c r="C24" s="80" t="s">
        <v>654</v>
      </c>
      <c r="D24" s="80">
        <v>18697</v>
      </c>
      <c r="E24" s="98" t="s">
        <v>722</v>
      </c>
      <c r="F24" s="80">
        <v>2020</v>
      </c>
      <c r="G24" s="98" t="s">
        <v>723</v>
      </c>
      <c r="H24" s="99">
        <v>13870</v>
      </c>
      <c r="I24" s="65" t="s">
        <v>709</v>
      </c>
      <c r="J24" s="65" t="s">
        <v>682</v>
      </c>
      <c r="K24" s="65" t="s">
        <v>683</v>
      </c>
      <c r="L24" s="65" t="s">
        <v>657</v>
      </c>
      <c r="M24" s="65" t="s">
        <v>700</v>
      </c>
      <c r="N24" s="80">
        <v>1200042</v>
      </c>
      <c r="O24" s="80">
        <v>2.35</v>
      </c>
      <c r="P24" s="65">
        <v>0</v>
      </c>
      <c r="Q24" s="65">
        <v>2.35</v>
      </c>
      <c r="R24" s="65">
        <v>18.83</v>
      </c>
      <c r="S24" s="112">
        <f>SUM(P24:R24)</f>
        <v>21.18</v>
      </c>
      <c r="T24" s="80">
        <v>8</v>
      </c>
      <c r="U24" s="80">
        <v>21.67</v>
      </c>
      <c r="V24" s="78" t="s">
        <v>730</v>
      </c>
      <c r="W24" s="82">
        <v>3</v>
      </c>
      <c r="X24" s="82">
        <v>11</v>
      </c>
      <c r="Y24" s="82">
        <v>5</v>
      </c>
      <c r="Z24" s="82">
        <v>4</v>
      </c>
      <c r="AA24" s="82">
        <v>104</v>
      </c>
      <c r="AB24" s="82">
        <v>18.83</v>
      </c>
      <c r="AC24" s="82">
        <v>5</v>
      </c>
      <c r="AD24" s="89">
        <v>4</v>
      </c>
      <c r="AE24" s="80" t="s">
        <v>685</v>
      </c>
      <c r="AF24" s="80" t="s">
        <v>654</v>
      </c>
      <c r="AG24" s="80">
        <v>100</v>
      </c>
      <c r="AH24" s="89"/>
      <c r="AI24" s="89"/>
      <c r="AJ24" s="89"/>
      <c r="AK24" s="89"/>
      <c r="AL24" s="89"/>
      <c r="AM24" s="132"/>
      <c r="AN24" s="133"/>
      <c r="AO24" s="89"/>
      <c r="AP24" s="134"/>
      <c r="AQ24" s="79"/>
      <c r="AR24" s="65"/>
      <c r="AS24" s="69"/>
      <c r="AT24" s="93"/>
      <c r="AU24" s="84"/>
      <c r="AV24" s="121"/>
      <c r="AW24" s="133"/>
      <c r="AX24" s="89"/>
      <c r="AY24" s="134"/>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row>
    <row r="25" spans="1:51" s="100" customFormat="1" ht="216.75">
      <c r="A25" s="65">
        <v>3</v>
      </c>
      <c r="B25" s="66" t="s">
        <v>661</v>
      </c>
      <c r="C25" s="65" t="s">
        <v>728</v>
      </c>
      <c r="D25" s="65">
        <v>50196</v>
      </c>
      <c r="E25" s="129" t="s">
        <v>757</v>
      </c>
      <c r="F25" s="80">
        <v>2020</v>
      </c>
      <c r="G25" s="129" t="s">
        <v>758</v>
      </c>
      <c r="H25" s="99">
        <v>59323.17</v>
      </c>
      <c r="I25" s="129" t="s">
        <v>709</v>
      </c>
      <c r="J25" s="65" t="s">
        <v>692</v>
      </c>
      <c r="K25" s="65" t="s">
        <v>693</v>
      </c>
      <c r="L25" s="65" t="s">
        <v>759</v>
      </c>
      <c r="M25" s="65" t="s">
        <v>760</v>
      </c>
      <c r="N25" s="80">
        <v>1200044</v>
      </c>
      <c r="O25" s="80">
        <v>2.35</v>
      </c>
      <c r="P25" s="65">
        <v>0</v>
      </c>
      <c r="Q25" s="65">
        <v>2.35</v>
      </c>
      <c r="R25" s="65">
        <v>18.83</v>
      </c>
      <c r="S25" s="112">
        <f>SUM(P25:R25)</f>
        <v>21.18</v>
      </c>
      <c r="T25" s="80">
        <v>0</v>
      </c>
      <c r="U25" s="89">
        <v>20</v>
      </c>
      <c r="V25" s="78" t="s">
        <v>730</v>
      </c>
      <c r="W25" s="91">
        <v>6</v>
      </c>
      <c r="X25" s="91">
        <v>4</v>
      </c>
      <c r="Y25" s="91">
        <v>2</v>
      </c>
      <c r="Z25" s="91">
        <v>10</v>
      </c>
      <c r="AA25" s="91">
        <v>110</v>
      </c>
      <c r="AB25" s="91">
        <v>18.83</v>
      </c>
      <c r="AC25" s="91">
        <v>5</v>
      </c>
      <c r="AD25" s="89">
        <v>9</v>
      </c>
      <c r="AE25" s="131"/>
      <c r="AF25" s="89"/>
      <c r="AG25" s="89"/>
      <c r="AH25" s="89"/>
      <c r="AI25" s="89"/>
      <c r="AJ25" s="89"/>
      <c r="AK25" s="89"/>
      <c r="AL25" s="89"/>
      <c r="AM25" s="80"/>
      <c r="AN25" s="80"/>
      <c r="AO25" s="80"/>
      <c r="AP25" s="80"/>
      <c r="AQ25" s="79" t="s">
        <v>739</v>
      </c>
      <c r="AR25" s="65" t="s">
        <v>728</v>
      </c>
      <c r="AS25" s="65">
        <v>100</v>
      </c>
      <c r="AT25" s="65"/>
      <c r="AU25" s="65"/>
      <c r="AV25" s="65"/>
      <c r="AW25" s="80"/>
      <c r="AX25" s="80"/>
      <c r="AY25" s="80"/>
    </row>
    <row r="26" spans="1:72" s="128" customFormat="1" ht="204">
      <c r="A26" s="65">
        <v>3</v>
      </c>
      <c r="B26" s="66" t="s">
        <v>661</v>
      </c>
      <c r="C26" s="65" t="s">
        <v>728</v>
      </c>
      <c r="D26" s="65">
        <v>50196</v>
      </c>
      <c r="E26" s="129" t="s">
        <v>740</v>
      </c>
      <c r="F26" s="80">
        <v>2021</v>
      </c>
      <c r="G26" s="80" t="s">
        <v>740</v>
      </c>
      <c r="H26" s="99">
        <v>38321.42</v>
      </c>
      <c r="I26" s="129" t="s">
        <v>709</v>
      </c>
      <c r="J26" s="65" t="s">
        <v>692</v>
      </c>
      <c r="K26" s="65" t="s">
        <v>693</v>
      </c>
      <c r="L26" s="129" t="s">
        <v>741</v>
      </c>
      <c r="M26" s="129" t="s">
        <v>742</v>
      </c>
      <c r="N26" s="80">
        <v>1210001</v>
      </c>
      <c r="O26" s="83">
        <v>2.35</v>
      </c>
      <c r="P26" s="65">
        <v>0</v>
      </c>
      <c r="Q26" s="65">
        <v>2.35</v>
      </c>
      <c r="R26" s="65">
        <v>18.83</v>
      </c>
      <c r="S26" s="68">
        <v>21.18</v>
      </c>
      <c r="T26" s="80">
        <v>0</v>
      </c>
      <c r="U26" s="89">
        <v>20</v>
      </c>
      <c r="V26" s="90" t="s">
        <v>730</v>
      </c>
      <c r="W26" s="91">
        <v>6</v>
      </c>
      <c r="X26" s="91">
        <v>4</v>
      </c>
      <c r="Y26" s="91">
        <v>2</v>
      </c>
      <c r="Z26" s="91">
        <v>4</v>
      </c>
      <c r="AA26" s="91">
        <v>120</v>
      </c>
      <c r="AB26" s="91">
        <v>18.83</v>
      </c>
      <c r="AC26" s="91">
        <v>5</v>
      </c>
      <c r="AD26" s="80">
        <v>15</v>
      </c>
      <c r="AE26" s="130"/>
      <c r="AF26" s="130"/>
      <c r="AG26" s="130"/>
      <c r="AH26" s="130"/>
      <c r="AI26" s="130"/>
      <c r="AJ26" s="130"/>
      <c r="AK26" s="130"/>
      <c r="AL26" s="130"/>
      <c r="AM26" s="130"/>
      <c r="AN26" s="130"/>
      <c r="AO26" s="130"/>
      <c r="AP26" s="130"/>
      <c r="AQ26" s="79" t="s">
        <v>739</v>
      </c>
      <c r="AR26" s="65" t="s">
        <v>728</v>
      </c>
      <c r="AS26" s="65">
        <v>100</v>
      </c>
      <c r="AT26" s="130"/>
      <c r="AU26" s="130"/>
      <c r="AV26" s="130"/>
      <c r="AW26" s="130"/>
      <c r="AX26" s="130"/>
      <c r="AY26" s="130"/>
      <c r="AZ26" s="127"/>
      <c r="BA26" s="127"/>
      <c r="BB26" s="127"/>
      <c r="BC26" s="127"/>
      <c r="BD26" s="127"/>
      <c r="BE26" s="127"/>
      <c r="BF26" s="127"/>
      <c r="BG26" s="127"/>
      <c r="BH26" s="127"/>
      <c r="BI26" s="127"/>
      <c r="BJ26" s="127"/>
      <c r="BK26" s="127"/>
      <c r="BL26" s="127"/>
      <c r="BM26" s="127"/>
      <c r="BN26" s="127"/>
      <c r="BO26" s="127"/>
      <c r="BP26" s="127"/>
      <c r="BQ26" s="127"/>
      <c r="BR26" s="127"/>
      <c r="BS26" s="127"/>
      <c r="BT26" s="127"/>
    </row>
    <row r="27" spans="1:72" s="128" customFormat="1" ht="306">
      <c r="A27" s="80">
        <v>7</v>
      </c>
      <c r="B27" s="66" t="s">
        <v>685</v>
      </c>
      <c r="C27" s="80" t="s">
        <v>654</v>
      </c>
      <c r="D27" s="80">
        <v>18697</v>
      </c>
      <c r="E27" s="129" t="s">
        <v>749</v>
      </c>
      <c r="F27" s="80">
        <v>2021</v>
      </c>
      <c r="G27" s="129" t="s">
        <v>750</v>
      </c>
      <c r="H27" s="99">
        <v>49271.41</v>
      </c>
      <c r="I27" s="129" t="s">
        <v>709</v>
      </c>
      <c r="J27" s="65" t="s">
        <v>682</v>
      </c>
      <c r="K27" s="65" t="s">
        <v>683</v>
      </c>
      <c r="L27" s="80" t="s">
        <v>751</v>
      </c>
      <c r="M27" s="80" t="s">
        <v>752</v>
      </c>
      <c r="N27" s="80">
        <v>1210034</v>
      </c>
      <c r="O27" s="80">
        <v>2.35</v>
      </c>
      <c r="P27" s="65">
        <v>0</v>
      </c>
      <c r="Q27" s="65">
        <v>2.35</v>
      </c>
      <c r="R27" s="65">
        <v>18.83</v>
      </c>
      <c r="S27" s="112">
        <f>SUM(P27:R27)</f>
        <v>21.18</v>
      </c>
      <c r="T27" s="80">
        <v>0</v>
      </c>
      <c r="U27" s="80">
        <v>7</v>
      </c>
      <c r="V27" s="90" t="s">
        <v>730</v>
      </c>
      <c r="W27" s="82">
        <v>3</v>
      </c>
      <c r="X27" s="82">
        <v>11</v>
      </c>
      <c r="Y27" s="82">
        <v>5</v>
      </c>
      <c r="Z27" s="82">
        <v>4</v>
      </c>
      <c r="AA27" s="82">
        <v>104</v>
      </c>
      <c r="AB27" s="91">
        <v>18.83</v>
      </c>
      <c r="AC27" s="91">
        <v>86</v>
      </c>
      <c r="AD27" s="80">
        <v>100</v>
      </c>
      <c r="AE27" s="80"/>
      <c r="AF27" s="80"/>
      <c r="AG27" s="80"/>
      <c r="AH27" s="130"/>
      <c r="AI27" s="130"/>
      <c r="AJ27" s="130"/>
      <c r="AK27" s="130"/>
      <c r="AL27" s="130"/>
      <c r="AM27" s="130"/>
      <c r="AN27" s="130"/>
      <c r="AO27" s="130"/>
      <c r="AP27" s="130"/>
      <c r="AQ27" s="79" t="s">
        <v>738</v>
      </c>
      <c r="AR27" s="65" t="s">
        <v>654</v>
      </c>
      <c r="AS27" s="80">
        <v>100</v>
      </c>
      <c r="AT27" s="130"/>
      <c r="AU27" s="130"/>
      <c r="AV27" s="130"/>
      <c r="AW27" s="130"/>
      <c r="AX27" s="130"/>
      <c r="AY27" s="130"/>
      <c r="AZ27" s="127"/>
      <c r="BA27" s="127"/>
      <c r="BB27" s="127"/>
      <c r="BC27" s="127"/>
      <c r="BD27" s="127"/>
      <c r="BE27" s="127"/>
      <c r="BF27" s="127"/>
      <c r="BG27" s="127"/>
      <c r="BH27" s="127"/>
      <c r="BI27" s="127"/>
      <c r="BJ27" s="127"/>
      <c r="BK27" s="127"/>
      <c r="BL27" s="127"/>
      <c r="BM27" s="127"/>
      <c r="BN27" s="127"/>
      <c r="BO27" s="127"/>
      <c r="BP27" s="127"/>
      <c r="BQ27" s="127"/>
      <c r="BR27" s="127"/>
      <c r="BS27" s="127"/>
      <c r="BT27" s="127"/>
    </row>
    <row r="28" spans="1:72" s="128" customFormat="1" ht="409.5">
      <c r="A28" s="65">
        <v>3</v>
      </c>
      <c r="B28" s="66" t="s">
        <v>661</v>
      </c>
      <c r="C28" s="129" t="s">
        <v>743</v>
      </c>
      <c r="D28" s="80">
        <v>34516</v>
      </c>
      <c r="E28" s="80" t="s">
        <v>744</v>
      </c>
      <c r="F28" s="80">
        <v>2021</v>
      </c>
      <c r="G28" s="129" t="s">
        <v>746</v>
      </c>
      <c r="H28" s="99">
        <v>137295.37</v>
      </c>
      <c r="I28" s="129" t="s">
        <v>745</v>
      </c>
      <c r="J28" s="65" t="s">
        <v>692</v>
      </c>
      <c r="K28" s="65" t="s">
        <v>693</v>
      </c>
      <c r="L28" s="129" t="s">
        <v>747</v>
      </c>
      <c r="M28" s="129" t="s">
        <v>748</v>
      </c>
      <c r="N28" s="80">
        <v>1210035</v>
      </c>
      <c r="O28" s="83">
        <v>2.35</v>
      </c>
      <c r="P28" s="65">
        <v>0</v>
      </c>
      <c r="Q28" s="65">
        <v>2.35</v>
      </c>
      <c r="R28" s="65">
        <v>18.83</v>
      </c>
      <c r="S28" s="68">
        <v>21.18</v>
      </c>
      <c r="T28" s="80">
        <v>0</v>
      </c>
      <c r="U28" s="80">
        <v>7</v>
      </c>
      <c r="V28" s="90" t="s">
        <v>730</v>
      </c>
      <c r="W28" s="82">
        <v>6</v>
      </c>
      <c r="X28" s="82">
        <v>4</v>
      </c>
      <c r="Y28" s="82">
        <v>2</v>
      </c>
      <c r="Z28" s="82">
        <v>10</v>
      </c>
      <c r="AA28" s="82">
        <v>128</v>
      </c>
      <c r="AB28" s="91">
        <v>18.83</v>
      </c>
      <c r="AC28" s="91">
        <v>5</v>
      </c>
      <c r="AD28" s="80">
        <v>100</v>
      </c>
      <c r="AE28" s="130"/>
      <c r="AF28" s="130"/>
      <c r="AG28" s="130"/>
      <c r="AH28" s="130"/>
      <c r="AI28" s="130"/>
      <c r="AJ28" s="130"/>
      <c r="AK28" s="130"/>
      <c r="AL28" s="130"/>
      <c r="AM28" s="130"/>
      <c r="AN28" s="130"/>
      <c r="AO28" s="130"/>
      <c r="AP28" s="130"/>
      <c r="AQ28" s="129" t="s">
        <v>761</v>
      </c>
      <c r="AR28" s="129" t="s">
        <v>743</v>
      </c>
      <c r="AS28" s="80">
        <v>100</v>
      </c>
      <c r="AT28" s="130"/>
      <c r="AU28" s="130"/>
      <c r="AV28" s="130"/>
      <c r="AW28" s="130"/>
      <c r="AX28" s="130"/>
      <c r="AY28" s="130"/>
      <c r="AZ28" s="127"/>
      <c r="BA28" s="127"/>
      <c r="BB28" s="127"/>
      <c r="BC28" s="127"/>
      <c r="BD28" s="127"/>
      <c r="BE28" s="127"/>
      <c r="BF28" s="127"/>
      <c r="BG28" s="127"/>
      <c r="BH28" s="127"/>
      <c r="BI28" s="127"/>
      <c r="BJ28" s="127"/>
      <c r="BK28" s="127"/>
      <c r="BL28" s="127"/>
      <c r="BM28" s="127"/>
      <c r="BN28" s="127"/>
      <c r="BO28" s="127"/>
      <c r="BP28" s="127"/>
      <c r="BQ28" s="127"/>
      <c r="BR28" s="127"/>
      <c r="BS28" s="127"/>
      <c r="BT28" s="127"/>
    </row>
    <row r="29" spans="1:72" s="128" customFormat="1" ht="409.5">
      <c r="A29" s="80">
        <v>7</v>
      </c>
      <c r="B29" s="66" t="s">
        <v>685</v>
      </c>
      <c r="C29" s="80" t="s">
        <v>654</v>
      </c>
      <c r="D29" s="80">
        <v>18697</v>
      </c>
      <c r="E29" s="129" t="s">
        <v>753</v>
      </c>
      <c r="F29" s="80">
        <v>2021</v>
      </c>
      <c r="G29" s="129" t="s">
        <v>755</v>
      </c>
      <c r="H29" s="99">
        <v>66792.92</v>
      </c>
      <c r="I29" s="129" t="s">
        <v>709</v>
      </c>
      <c r="J29" s="65" t="s">
        <v>682</v>
      </c>
      <c r="K29" s="65" t="s">
        <v>683</v>
      </c>
      <c r="L29" s="80" t="s">
        <v>754</v>
      </c>
      <c r="M29" s="80" t="s">
        <v>756</v>
      </c>
      <c r="N29" s="80">
        <v>1210050</v>
      </c>
      <c r="O29" s="80">
        <v>2.35</v>
      </c>
      <c r="P29" s="65">
        <v>0</v>
      </c>
      <c r="Q29" s="65">
        <v>2.35</v>
      </c>
      <c r="R29" s="65">
        <v>18.83</v>
      </c>
      <c r="S29" s="112">
        <f>SUM(P29:R29)</f>
        <v>21.18</v>
      </c>
      <c r="T29" s="80">
        <v>0</v>
      </c>
      <c r="U29" s="80">
        <v>5</v>
      </c>
      <c r="V29" s="78" t="s">
        <v>730</v>
      </c>
      <c r="W29" s="82">
        <v>6</v>
      </c>
      <c r="X29" s="82">
        <v>4</v>
      </c>
      <c r="Y29" s="82">
        <v>1</v>
      </c>
      <c r="Z29" s="82">
        <v>4</v>
      </c>
      <c r="AA29" s="82">
        <v>133</v>
      </c>
      <c r="AB29" s="82">
        <v>18.83</v>
      </c>
      <c r="AC29" s="82">
        <v>5</v>
      </c>
      <c r="AD29" s="80">
        <v>0</v>
      </c>
      <c r="AE29" s="98"/>
      <c r="AF29" s="80"/>
      <c r="AG29" s="80"/>
      <c r="AH29" s="130"/>
      <c r="AI29" s="130"/>
      <c r="AJ29" s="130"/>
      <c r="AK29" s="130"/>
      <c r="AL29" s="130"/>
      <c r="AM29" s="130"/>
      <c r="AN29" s="130"/>
      <c r="AO29" s="130"/>
      <c r="AP29" s="130"/>
      <c r="AQ29" s="130"/>
      <c r="AR29" s="130"/>
      <c r="AS29" s="130"/>
      <c r="AT29" s="130"/>
      <c r="AU29" s="130"/>
      <c r="AV29" s="130"/>
      <c r="AW29" s="130"/>
      <c r="AX29" s="130"/>
      <c r="AY29" s="130"/>
      <c r="AZ29" s="127"/>
      <c r="BA29" s="127"/>
      <c r="BB29" s="127"/>
      <c r="BC29" s="127"/>
      <c r="BD29" s="127"/>
      <c r="BE29" s="127"/>
      <c r="BF29" s="127"/>
      <c r="BG29" s="127"/>
      <c r="BH29" s="127"/>
      <c r="BI29" s="127"/>
      <c r="BJ29" s="127"/>
      <c r="BK29" s="127"/>
      <c r="BL29" s="127"/>
      <c r="BM29" s="127"/>
      <c r="BN29" s="127"/>
      <c r="BO29" s="127"/>
      <c r="BP29" s="127"/>
      <c r="BQ29" s="127"/>
      <c r="BR29" s="127"/>
      <c r="BS29" s="127"/>
      <c r="BT29" s="127"/>
    </row>
    <row r="30" spans="1:51" ht="229.5">
      <c r="A30" s="65">
        <v>8</v>
      </c>
      <c r="B30" s="66" t="s">
        <v>685</v>
      </c>
      <c r="C30" s="65" t="s">
        <v>650</v>
      </c>
      <c r="D30" s="65">
        <v>10756</v>
      </c>
      <c r="E30" s="65" t="s">
        <v>764</v>
      </c>
      <c r="F30" s="65">
        <v>2022</v>
      </c>
      <c r="G30" s="65" t="s">
        <v>765</v>
      </c>
      <c r="H30" s="67">
        <v>58183.1</v>
      </c>
      <c r="I30" s="65" t="s">
        <v>768</v>
      </c>
      <c r="J30" s="65" t="s">
        <v>772</v>
      </c>
      <c r="K30" s="65" t="s">
        <v>773</v>
      </c>
      <c r="L30" s="139" t="s">
        <v>766</v>
      </c>
      <c r="M30" s="140" t="s">
        <v>767</v>
      </c>
      <c r="N30" s="80">
        <v>1220026</v>
      </c>
      <c r="O30" s="65">
        <v>0</v>
      </c>
      <c r="P30" s="65">
        <v>0</v>
      </c>
      <c r="Q30" s="65">
        <v>0</v>
      </c>
      <c r="R30" s="65">
        <v>13.11</v>
      </c>
      <c r="S30" s="68">
        <f>SUM(P30:R30)</f>
        <v>13.11</v>
      </c>
      <c r="T30" s="65">
        <v>0</v>
      </c>
      <c r="U30" s="80">
        <v>0</v>
      </c>
      <c r="V30" s="78" t="s">
        <v>730</v>
      </c>
      <c r="W30" s="65">
        <v>6</v>
      </c>
      <c r="X30" s="65">
        <v>1</v>
      </c>
      <c r="Y30" s="65">
        <v>1</v>
      </c>
      <c r="Z30" s="65">
        <v>23</v>
      </c>
      <c r="AA30" s="65">
        <v>148</v>
      </c>
      <c r="AB30" s="65">
        <v>13.11</v>
      </c>
      <c r="AC30" s="69">
        <v>5</v>
      </c>
      <c r="AD30" s="65">
        <v>100</v>
      </c>
      <c r="AE30" s="79" t="s">
        <v>685</v>
      </c>
      <c r="AF30" s="65" t="s">
        <v>650</v>
      </c>
      <c r="AG30" s="80">
        <v>100</v>
      </c>
      <c r="AH30" s="138"/>
      <c r="AI30" s="138"/>
      <c r="AJ30" s="138"/>
      <c r="AK30" s="138"/>
      <c r="AL30" s="138"/>
      <c r="AM30" s="138"/>
      <c r="AN30" s="138"/>
      <c r="AO30" s="138"/>
      <c r="AP30" s="138"/>
      <c r="AQ30" s="138"/>
      <c r="AR30" s="138"/>
      <c r="AS30" s="138"/>
      <c r="AT30" s="138"/>
      <c r="AU30" s="138"/>
      <c r="AV30" s="138"/>
      <c r="AW30" s="138"/>
      <c r="AX30" s="138"/>
      <c r="AY30" s="138"/>
    </row>
    <row r="31" spans="1:51" ht="280.5">
      <c r="A31" s="65">
        <v>3</v>
      </c>
      <c r="B31" s="66" t="s">
        <v>661</v>
      </c>
      <c r="C31" s="80" t="s">
        <v>763</v>
      </c>
      <c r="D31" s="129">
        <v>21102</v>
      </c>
      <c r="E31" s="129" t="s">
        <v>769</v>
      </c>
      <c r="F31" s="80">
        <v>2022</v>
      </c>
      <c r="G31" s="129" t="s">
        <v>769</v>
      </c>
      <c r="H31" s="97">
        <v>48205.76</v>
      </c>
      <c r="I31" s="65" t="s">
        <v>768</v>
      </c>
      <c r="J31" s="65" t="s">
        <v>692</v>
      </c>
      <c r="K31" s="65" t="s">
        <v>693</v>
      </c>
      <c r="L31" s="139" t="s">
        <v>770</v>
      </c>
      <c r="M31" s="139" t="s">
        <v>771</v>
      </c>
      <c r="N31" s="80">
        <v>1220008</v>
      </c>
      <c r="O31" s="65">
        <v>0.88</v>
      </c>
      <c r="P31" s="65">
        <v>0</v>
      </c>
      <c r="Q31" s="65">
        <v>0.88</v>
      </c>
      <c r="R31" s="65">
        <v>20.78</v>
      </c>
      <c r="S31" s="68">
        <v>21.66</v>
      </c>
      <c r="T31" s="65">
        <v>0</v>
      </c>
      <c r="U31" s="65">
        <v>0</v>
      </c>
      <c r="V31" s="78" t="s">
        <v>686</v>
      </c>
      <c r="W31" s="65">
        <v>4</v>
      </c>
      <c r="X31" s="65">
        <v>7</v>
      </c>
      <c r="Y31" s="65">
        <v>2</v>
      </c>
      <c r="Z31" s="65">
        <v>60</v>
      </c>
      <c r="AA31" s="65">
        <v>150</v>
      </c>
      <c r="AB31" s="65">
        <v>20.78</v>
      </c>
      <c r="AC31" s="69">
        <v>5</v>
      </c>
      <c r="AD31" s="65">
        <v>40</v>
      </c>
      <c r="AE31" s="79" t="s">
        <v>661</v>
      </c>
      <c r="AF31" s="65" t="s">
        <v>678</v>
      </c>
      <c r="AG31" s="69">
        <v>100</v>
      </c>
      <c r="AH31" s="138"/>
      <c r="AI31" s="138"/>
      <c r="AJ31" s="138"/>
      <c r="AK31" s="138"/>
      <c r="AL31" s="138"/>
      <c r="AM31" s="138"/>
      <c r="AN31" s="138"/>
      <c r="AO31" s="138"/>
      <c r="AP31" s="138"/>
      <c r="AQ31" s="138"/>
      <c r="AR31" s="138"/>
      <c r="AS31" s="138"/>
      <c r="AT31" s="138"/>
      <c r="AU31" s="138"/>
      <c r="AV31" s="138"/>
      <c r="AW31" s="138"/>
      <c r="AX31" s="138"/>
      <c r="AY31" s="138"/>
    </row>
    <row r="35" spans="12:13" ht="12.75">
      <c r="L35" s="137"/>
      <c r="M35" s="137"/>
    </row>
  </sheetData>
  <sheetProtection/>
  <autoFilter ref="A9:AY17"/>
  <mergeCells count="39">
    <mergeCell ref="C6:M6"/>
    <mergeCell ref="AE7:AG7"/>
    <mergeCell ref="P6:S6"/>
    <mergeCell ref="AC7:AC8"/>
    <mergeCell ref="M7:M8"/>
    <mergeCell ref="I7:I8"/>
    <mergeCell ref="J7:J8"/>
    <mergeCell ref="L7:L8"/>
    <mergeCell ref="N7:N8"/>
    <mergeCell ref="O7:O8"/>
    <mergeCell ref="AH7:AJ7"/>
    <mergeCell ref="AK7:AM7"/>
    <mergeCell ref="AN7:AP7"/>
    <mergeCell ref="Q7:Q8"/>
    <mergeCell ref="T7:T8"/>
    <mergeCell ref="U7:U8"/>
    <mergeCell ref="AB7:AB8"/>
    <mergeCell ref="R7:R8"/>
    <mergeCell ref="S7:S8"/>
    <mergeCell ref="V7:V8"/>
    <mergeCell ref="W2:AC2"/>
    <mergeCell ref="P7:P8"/>
    <mergeCell ref="Z7:Z8"/>
    <mergeCell ref="AA7:AA8"/>
    <mergeCell ref="W7:Y7"/>
    <mergeCell ref="AW7:AY7"/>
    <mergeCell ref="AD6:AY6"/>
    <mergeCell ref="AQ7:AS7"/>
    <mergeCell ref="AT7:AV7"/>
    <mergeCell ref="AD7:AD8"/>
    <mergeCell ref="A7:A8"/>
    <mergeCell ref="B7:B8"/>
    <mergeCell ref="C7:C8"/>
    <mergeCell ref="D7:D8"/>
    <mergeCell ref="E7:E8"/>
    <mergeCell ref="K7:K8"/>
    <mergeCell ref="F7:F8"/>
    <mergeCell ref="G7:G8"/>
    <mergeCell ref="H7:H8"/>
  </mergeCells>
  <dataValidations count="21">
    <dataValidation type="whole" allowBlank="1" showInputMessage="1" showErrorMessage="1" prompt="vpišite kolikšna je bila angažiranost v procentih,  celoštevilska vrednost" errorTitle="Odstotek uporabe" error="odstotek (celoštevilska vrednost)" sqref="AP10:AP20 AS24:AS26 AM10:AM20 AV24:AV25 AG10:AG12 AS10:AS11 AG14:AG17 AS18:AS19 AS22 AG20 AG31">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20 AJ10:AJ13">
      <formula1>0</formula1>
      <formula2>100</formula2>
    </dataValidation>
    <dataValidation type="textLength" allowBlank="1" showInputMessage="1" showErrorMessage="1" promptTitle="Šifra programa oz. projekta" prompt="Vpišite šifro programa oz. projekta, ki je opremo uporabljal, npr. P1-0000&#10;" sqref="AH17:AH20 AK10:AK15 AN10:AN20 AH10:AH13 AQ10 AE12 AE30:AE31 AE10 AE20 AE14:AE16">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20 AB10:AC17 AB30:AC31">
      <formula1>0</formula1>
      <formula2>200</formula2>
    </dataValidation>
    <dataValidation allowBlank="1" showInputMessage="1" showErrorMessage="1" prompt="Vpišite šifro raziskovalnega oz. infrastrukturnega programa, ne navajajte dveh programov&#10; " sqref="B10:B31"/>
    <dataValidation allowBlank="1" showInputMessage="1" showErrorMessage="1" prompt="Sicris šifra, vpišite samo enega skrbnika" sqref="D10:D20 D25:D26 D30"/>
    <dataValidation type="decimal" allowBlank="1" showInputMessage="1" showErrorMessage="1" prompt="obvezen podatek" sqref="P29:R29 O22:R22 O10:S20 O26:S26 O28:S28 P27:R27 P23:R25 O30:S31">
      <formula1>0</formula1>
      <formula2>10000</formula2>
    </dataValidation>
    <dataValidation allowBlank="1" showInputMessage="1" showErrorMessage="1" prompt="Vpišite samo prvo leto nakupa" sqref="F10:F20 F30"/>
    <dataValidation type="decimal" operator="greaterThanOrEqual" allowBlank="1" showInputMessage="1" showErrorMessage="1" sqref="H10:H20 H30">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31">
      <formula1>0</formula1>
      <formula2>200</formula2>
    </dataValidation>
    <dataValidation allowBlank="1" showInputMessage="1" showErrorMessage="1" errorTitle="Klasifikacija" error="Obvezen podatek&#10;" sqref="W10:W20 W30:W31"/>
    <dataValidation type="whole" allowBlank="1" showInputMessage="1" showErrorMessage="1" prompt="Obvezen podatek" errorTitle="Letna stopnja izkoriščenosti" error="odstotek (celoštevilska vrednost)" sqref="T10:T17 T30:T31">
      <formula1>0</formula1>
      <formula2>300</formula2>
    </dataValidation>
    <dataValidation type="whole" showInputMessage="1" showErrorMessage="1" prompt="Obvezen podatek" errorTitle="Stopnja odpisanosti" error="odstotek (celoštevilska vrednost)" sqref="U10:U17 U31">
      <formula1>0</formula1>
      <formula2>100</formula2>
    </dataValidation>
    <dataValidation allowBlank="1" showInputMessage="1" showErrorMessage="1" prompt="Obvezen podatek" errorTitle="purpose " error="Obvezen podatek - v angleškem jeziku!" sqref="M10:M20 M23:M25 M35"/>
    <dataValidation type="textLength" allowBlank="1" showInputMessage="1" showErrorMessage="1" prompt="Obvezen podatek" errorTitle="namembnost" error="Obvezen podatek!" sqref="L10:L20 L23:L25 L35">
      <formula1>1</formula1>
      <formula2>300</formula2>
    </dataValidation>
    <dataValidation type="textLength" allowBlank="1" showInputMessage="1" showErrorMessage="1" prompt="Obvezen podatek" errorTitle="Access" error="Obvezen podatek - v angleškem jeziku" sqref="K10:K31">
      <formula1>1</formula1>
      <formula2>300</formula2>
    </dataValidation>
    <dataValidation type="textLength" allowBlank="1" showInputMessage="1" showErrorMessage="1" prompt="Obvezen podatek" errorTitle="opis dostopa " error="Obvezen podatek!" sqref="J10:J31">
      <formula1>1</formula1>
      <formula2>300</formula2>
    </dataValidation>
    <dataValidation type="textLength" allowBlank="1" showInputMessage="1" showErrorMessage="1" prompt="Naslov opreme v angleškem jeziku - obvezen podatek&#10;" errorTitle="Equipment" error="Obvezen podatek!" sqref="G10:G20 G30">
      <formula1>1</formula1>
      <formula2>500</formula2>
    </dataValidation>
    <dataValidation type="whole" allowBlank="1" showInputMessage="1" showErrorMessage="1" errorTitle="Mesečna stopnja izkoriščenosti" error="odstotek (celoštevilska vrednost)" sqref="AD10:AD20 AD30:AD31">
      <formula1>0</formula1>
      <formula2>300</formula2>
    </dataValidation>
    <dataValidation type="whole" allowBlank="1" showInputMessage="1" showErrorMessage="1" errorTitle="Klasifikacija" error="Gl. zavihek Classification ali zavihek Klasifikacija&#10;" sqref="X10:X20 X30:X31">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2" r:id="rId10" display="https://www.zrs-kp.si/index.php/research-2/lab-izo/"/>
    <hyperlink ref="V20" r:id="rId11" display="https://www.zrs-kp.si/index.php/research/infra-program/"/>
    <hyperlink ref="V21" r:id="rId12" display="https://www.zrs-kp.si/index.php/research/infra-program/"/>
    <hyperlink ref="V31" r:id="rId13" display="http://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4"/>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80" t="s">
        <v>451</v>
      </c>
      <c r="B1" s="180"/>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82" t="s">
        <v>241</v>
      </c>
      <c r="C2" s="182" t="s">
        <v>231</v>
      </c>
      <c r="D2" s="4">
        <v>1</v>
      </c>
      <c r="E2" s="1" t="s">
        <v>242</v>
      </c>
      <c r="F2" s="1" t="s">
        <v>230</v>
      </c>
      <c r="G2" s="4">
        <v>1</v>
      </c>
      <c r="H2" s="1" t="s">
        <v>243</v>
      </c>
      <c r="I2" s="1" t="s">
        <v>229</v>
      </c>
    </row>
    <row r="3" spans="1:9" ht="15">
      <c r="A3" s="4"/>
      <c r="B3" s="182"/>
      <c r="C3" s="182"/>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81" t="s">
        <v>283</v>
      </c>
      <c r="C38" s="181" t="s">
        <v>190</v>
      </c>
      <c r="D38" s="4">
        <v>1</v>
      </c>
      <c r="E38" s="1" t="s">
        <v>284</v>
      </c>
      <c r="F38" s="1" t="s">
        <v>189</v>
      </c>
      <c r="G38" s="4">
        <v>1</v>
      </c>
      <c r="H38" s="1" t="s">
        <v>285</v>
      </c>
      <c r="I38" s="1" t="s">
        <v>188</v>
      </c>
    </row>
    <row r="39" spans="1:9" ht="15">
      <c r="A39" s="4"/>
      <c r="B39" s="182"/>
      <c r="C39" s="182"/>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81" t="s">
        <v>309</v>
      </c>
      <c r="C61" s="181" t="s">
        <v>163</v>
      </c>
      <c r="D61" s="4">
        <v>1</v>
      </c>
      <c r="E61" s="1" t="s">
        <v>310</v>
      </c>
      <c r="F61" s="1" t="s">
        <v>162</v>
      </c>
      <c r="G61" s="4">
        <v>1</v>
      </c>
      <c r="H61" s="1" t="s">
        <v>161</v>
      </c>
      <c r="I61" s="1" t="s">
        <v>161</v>
      </c>
    </row>
    <row r="62" spans="1:9" ht="15">
      <c r="A62" s="4"/>
      <c r="B62" s="182"/>
      <c r="C62" s="182"/>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81" t="s">
        <v>370</v>
      </c>
      <c r="C121" s="181" t="s">
        <v>646</v>
      </c>
      <c r="D121" s="4">
        <v>1</v>
      </c>
      <c r="E121" s="1" t="s">
        <v>371</v>
      </c>
      <c r="F121" s="1" t="s">
        <v>14</v>
      </c>
      <c r="G121" s="4">
        <v>1</v>
      </c>
      <c r="H121" s="1" t="s">
        <v>100</v>
      </c>
      <c r="I121" s="1" t="s">
        <v>100</v>
      </c>
    </row>
    <row r="122" spans="1:9" ht="15">
      <c r="A122" s="4"/>
      <c r="B122" s="182"/>
      <c r="C122" s="182"/>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81" t="s">
        <v>410</v>
      </c>
      <c r="C166" s="181" t="s">
        <v>49</v>
      </c>
      <c r="D166" s="4">
        <v>1</v>
      </c>
      <c r="E166" s="1" t="s">
        <v>411</v>
      </c>
      <c r="F166" s="1" t="s">
        <v>48</v>
      </c>
      <c r="G166" s="4">
        <v>1</v>
      </c>
      <c r="H166" s="1" t="s">
        <v>412</v>
      </c>
      <c r="I166" s="1" t="s">
        <v>47</v>
      </c>
    </row>
    <row r="167" spans="1:9" ht="15">
      <c r="A167" s="4"/>
      <c r="B167" s="182"/>
      <c r="C167" s="182"/>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14" activePane="bottomLeft" state="frozen"/>
      <selection pane="topLeft" activeCell="B36" sqref="B36"/>
      <selection pane="bottomLeft" activeCell="A26" sqref="A26:IV26"/>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2023-06-12T14:10:29Z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